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essa\Pony Club Western Australia Inc\Pony Club WA Sharepoint Group - Documents\12 Projects\12.3 Sports Leaderboards\01 Active Riding\2024 AR LB\RESULTS AR 24\"/>
    </mc:Choice>
  </mc:AlternateContent>
  <xr:revisionPtr revIDLastSave="0" documentId="13_ncr:1_{0F91F077-AD26-4625-9B75-0294081335B7}" xr6:coauthVersionLast="47" xr6:coauthVersionMax="47" xr10:uidLastSave="{00000000-0000-0000-0000-000000000000}"/>
  <bookViews>
    <workbookView xWindow="22932" yWindow="-108" windowWidth="23256" windowHeight="12456" xr2:uid="{BE7A1B9F-D7A4-49DE-A529-185DFF7E8ADC}"/>
  </bookViews>
  <sheets>
    <sheet name="17 years and over" sheetId="5" r:id="rId1"/>
    <sheet name="13 - 16 years" sheetId="4" r:id="rId2"/>
    <sheet name="12 &amp; under" sheetId="1" r:id="rId3"/>
    <sheet name="RBPS" sheetId="11" r:id="rId4"/>
    <sheet name="HORS" sheetId="10" r:id="rId5"/>
    <sheet name="Marsden" sheetId="2" r:id="rId6"/>
    <sheet name="AVON" sheetId="7" r:id="rId7"/>
    <sheet name="SQ" sheetId="14" r:id="rId8"/>
    <sheet name="SHIELD" sheetId="8" r:id="rId9"/>
    <sheet name="CHAMPS" sheetId="9" r:id="rId10"/>
    <sheet name="FEST" sheetId="6" r:id="rId11"/>
    <sheet name="ARQ1" sheetId="13" r:id="rId12"/>
    <sheet name="sheet 2" sheetId="12" r:id="rId13"/>
  </sheets>
  <definedNames>
    <definedName name="_xlnm._FilterDatabase" localSheetId="6" hidden="1">AVON!$A$6:$S$300</definedName>
    <definedName name="_xlnm._FilterDatabase" localSheetId="10" hidden="1">FEST!$A$6:$S$296</definedName>
    <definedName name="_xlnm.Print_Area" localSheetId="2">'12 &amp; under'!$A$1:$J$33</definedName>
    <definedName name="_xlnm.Print_Area" localSheetId="0">'17 years and over'!$A$1:$AK$50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5" l="1"/>
  <c r="I8" i="5"/>
  <c r="H9" i="5"/>
  <c r="I9" i="5"/>
  <c r="H10" i="5"/>
  <c r="I10" i="5"/>
  <c r="H11" i="5"/>
  <c r="I11" i="5"/>
  <c r="H12" i="5"/>
  <c r="I12" i="5"/>
  <c r="H14" i="5"/>
  <c r="I14" i="5"/>
  <c r="H15" i="5"/>
  <c r="I15" i="5"/>
  <c r="H16" i="5"/>
  <c r="I16" i="5"/>
  <c r="H17" i="5"/>
  <c r="I17" i="5"/>
  <c r="H18" i="5"/>
  <c r="I18" i="5"/>
  <c r="I7" i="5"/>
  <c r="H7" i="5"/>
  <c r="H8" i="4"/>
  <c r="I8" i="4"/>
  <c r="H9" i="4"/>
  <c r="I9" i="4"/>
  <c r="H10" i="4"/>
  <c r="I10" i="4"/>
  <c r="H11" i="4"/>
  <c r="I11" i="4"/>
  <c r="H12" i="4"/>
  <c r="I12" i="4"/>
  <c r="H13" i="4"/>
  <c r="I13" i="4"/>
  <c r="H14" i="4"/>
  <c r="I14" i="4"/>
  <c r="H15" i="4"/>
  <c r="I15" i="4"/>
  <c r="H16" i="4"/>
  <c r="I16" i="4"/>
  <c r="H17" i="4"/>
  <c r="I17" i="4"/>
  <c r="H18" i="4"/>
  <c r="I18" i="4"/>
  <c r="H19" i="4"/>
  <c r="I19" i="4"/>
  <c r="H20" i="4"/>
  <c r="I20" i="4"/>
  <c r="H21" i="4"/>
  <c r="I21" i="4"/>
  <c r="H22" i="4"/>
  <c r="I22" i="4"/>
  <c r="H23" i="4"/>
  <c r="I23" i="4"/>
  <c r="I7" i="4"/>
  <c r="H7" i="4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7" i="1"/>
  <c r="I7" i="1"/>
  <c r="H45" i="1"/>
  <c r="H46" i="1"/>
  <c r="H47" i="1"/>
  <c r="H48" i="1"/>
  <c r="H49" i="1"/>
  <c r="H50" i="1"/>
  <c r="I45" i="1"/>
  <c r="I46" i="1"/>
  <c r="I47" i="1"/>
  <c r="I48" i="1"/>
  <c r="I49" i="1"/>
  <c r="I50" i="1"/>
  <c r="I51" i="1"/>
  <c r="K7" i="1" l="1"/>
  <c r="U8" i="1" l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W34" i="5"/>
  <c r="W35" i="5"/>
  <c r="W36" i="5"/>
  <c r="W37" i="5"/>
  <c r="W38" i="5"/>
  <c r="W39" i="5"/>
  <c r="W40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U35" i="5"/>
  <c r="U36" i="5"/>
  <c r="U37" i="5"/>
  <c r="U38" i="5"/>
  <c r="U39" i="5"/>
  <c r="U40" i="5"/>
  <c r="U41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W7" i="5"/>
  <c r="V7" i="5"/>
  <c r="U7" i="5"/>
  <c r="T7" i="5"/>
  <c r="S7" i="5"/>
  <c r="R7" i="5"/>
  <c r="L9" i="1"/>
  <c r="L8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7" i="1"/>
  <c r="A85" i="2" l="1"/>
  <c r="R85" i="2"/>
  <c r="A86" i="2"/>
  <c r="R86" i="2"/>
  <c r="A87" i="2"/>
  <c r="R87" i="2"/>
  <c r="A88" i="2"/>
  <c r="R88" i="2"/>
  <c r="A89" i="2"/>
  <c r="R89" i="2"/>
  <c r="A90" i="2"/>
  <c r="R90" i="2"/>
  <c r="A91" i="2"/>
  <c r="R91" i="2"/>
  <c r="A92" i="2"/>
  <c r="R92" i="2"/>
  <c r="A93" i="2"/>
  <c r="R93" i="2"/>
  <c r="A94" i="2"/>
  <c r="R94" i="2"/>
  <c r="A95" i="2"/>
  <c r="R95" i="2"/>
  <c r="A96" i="2"/>
  <c r="R96" i="2"/>
  <c r="A97" i="2"/>
  <c r="R97" i="2"/>
  <c r="A98" i="2"/>
  <c r="R98" i="2"/>
  <c r="A99" i="2"/>
  <c r="R99" i="2"/>
  <c r="A100" i="2"/>
  <c r="R100" i="2"/>
  <c r="A101" i="2"/>
  <c r="R101" i="2"/>
  <c r="A102" i="2"/>
  <c r="R102" i="2"/>
  <c r="A103" i="2"/>
  <c r="R103" i="2"/>
  <c r="A104" i="2"/>
  <c r="R104" i="2"/>
  <c r="A105" i="2"/>
  <c r="R105" i="2"/>
  <c r="A106" i="2"/>
  <c r="R106" i="2"/>
  <c r="A107" i="2"/>
  <c r="R107" i="2"/>
  <c r="A108" i="2"/>
  <c r="R108" i="2"/>
  <c r="A109" i="2"/>
  <c r="R109" i="2"/>
  <c r="A110" i="2"/>
  <c r="R110" i="2"/>
  <c r="A111" i="2"/>
  <c r="R111" i="2"/>
  <c r="A112" i="2"/>
  <c r="R112" i="2"/>
  <c r="A113" i="2"/>
  <c r="R113" i="2"/>
  <c r="A114" i="2"/>
  <c r="R114" i="2"/>
  <c r="A115" i="2"/>
  <c r="R115" i="2"/>
  <c r="A116" i="2"/>
  <c r="R116" i="2"/>
  <c r="A117" i="2"/>
  <c r="R117" i="2"/>
  <c r="A118" i="2"/>
  <c r="R118" i="2"/>
  <c r="A119" i="2"/>
  <c r="R119" i="2"/>
  <c r="A120" i="2"/>
  <c r="R120" i="2"/>
  <c r="A121" i="2"/>
  <c r="R121" i="2"/>
  <c r="A122" i="2"/>
  <c r="R122" i="2"/>
  <c r="A123" i="2"/>
  <c r="R123" i="2"/>
  <c r="A124" i="2"/>
  <c r="R124" i="2"/>
  <c r="A125" i="2"/>
  <c r="R125" i="2"/>
  <c r="A126" i="2"/>
  <c r="R126" i="2"/>
  <c r="A127" i="2"/>
  <c r="R127" i="2"/>
  <c r="A128" i="2"/>
  <c r="R128" i="2"/>
  <c r="A129" i="2"/>
  <c r="R129" i="2"/>
  <c r="A130" i="2"/>
  <c r="R130" i="2"/>
  <c r="A131" i="2"/>
  <c r="R131" i="2"/>
  <c r="A132" i="2"/>
  <c r="R132" i="2"/>
  <c r="A133" i="2"/>
  <c r="R133" i="2"/>
  <c r="A134" i="2"/>
  <c r="R134" i="2"/>
  <c r="A135" i="2"/>
  <c r="R135" i="2"/>
  <c r="A136" i="2"/>
  <c r="R136" i="2"/>
  <c r="A137" i="2"/>
  <c r="R137" i="2"/>
  <c r="A138" i="2"/>
  <c r="R138" i="2"/>
  <c r="A139" i="2"/>
  <c r="R139" i="2"/>
  <c r="A140" i="2"/>
  <c r="R140" i="2"/>
  <c r="A141" i="2"/>
  <c r="R141" i="2"/>
  <c r="A142" i="2"/>
  <c r="R142" i="2"/>
  <c r="A143" i="2"/>
  <c r="R143" i="2"/>
  <c r="A144" i="2"/>
  <c r="R144" i="2"/>
  <c r="A145" i="2"/>
  <c r="R145" i="2"/>
  <c r="A146" i="2"/>
  <c r="R146" i="2"/>
  <c r="A147" i="2"/>
  <c r="R147" i="2"/>
  <c r="A148" i="2"/>
  <c r="R148" i="2"/>
  <c r="A149" i="2"/>
  <c r="R149" i="2"/>
  <c r="A150" i="2"/>
  <c r="R150" i="2"/>
  <c r="A151" i="2"/>
  <c r="R151" i="2"/>
  <c r="A152" i="2"/>
  <c r="R152" i="2"/>
  <c r="A153" i="2"/>
  <c r="R153" i="2"/>
  <c r="A154" i="2"/>
  <c r="R154" i="2"/>
  <c r="A155" i="2"/>
  <c r="R155" i="2"/>
  <c r="A156" i="2"/>
  <c r="R156" i="2"/>
  <c r="A157" i="2"/>
  <c r="R157" i="2"/>
  <c r="A158" i="2"/>
  <c r="R158" i="2"/>
  <c r="A159" i="2"/>
  <c r="R159" i="2"/>
  <c r="A160" i="2"/>
  <c r="R160" i="2"/>
  <c r="A161" i="2"/>
  <c r="R161" i="2"/>
  <c r="A162" i="2"/>
  <c r="R162" i="2"/>
  <c r="A163" i="2"/>
  <c r="R163" i="2"/>
  <c r="A164" i="2"/>
  <c r="R164" i="2"/>
  <c r="A165" i="2"/>
  <c r="R165" i="2"/>
  <c r="A166" i="2"/>
  <c r="R166" i="2"/>
  <c r="A167" i="2"/>
  <c r="R167" i="2"/>
  <c r="A168" i="2"/>
  <c r="R168" i="2"/>
  <c r="A169" i="2"/>
  <c r="R169" i="2"/>
  <c r="A170" i="2"/>
  <c r="R170" i="2"/>
  <c r="A171" i="2"/>
  <c r="R171" i="2"/>
  <c r="A172" i="2"/>
  <c r="R172" i="2"/>
  <c r="A173" i="2"/>
  <c r="R173" i="2"/>
  <c r="A174" i="2"/>
  <c r="R174" i="2"/>
  <c r="A175" i="2"/>
  <c r="R175" i="2"/>
  <c r="A176" i="2"/>
  <c r="R176" i="2"/>
  <c r="A177" i="2"/>
  <c r="R177" i="2"/>
  <c r="A178" i="2"/>
  <c r="R178" i="2"/>
  <c r="A179" i="2"/>
  <c r="R179" i="2"/>
  <c r="A180" i="2"/>
  <c r="R180" i="2"/>
  <c r="A181" i="2"/>
  <c r="R181" i="2"/>
  <c r="A182" i="2"/>
  <c r="R182" i="2"/>
  <c r="A183" i="2"/>
  <c r="R183" i="2"/>
  <c r="A184" i="2"/>
  <c r="R184" i="2"/>
  <c r="A185" i="2"/>
  <c r="R185" i="2"/>
  <c r="A186" i="2"/>
  <c r="R186" i="2"/>
  <c r="A187" i="2"/>
  <c r="R187" i="2"/>
  <c r="A188" i="2"/>
  <c r="R188" i="2"/>
  <c r="A189" i="2"/>
  <c r="R189" i="2"/>
  <c r="A190" i="2"/>
  <c r="R190" i="2"/>
  <c r="A191" i="2"/>
  <c r="R191" i="2"/>
  <c r="A192" i="2"/>
  <c r="R192" i="2"/>
  <c r="A193" i="2"/>
  <c r="R193" i="2"/>
  <c r="A194" i="2"/>
  <c r="R194" i="2"/>
  <c r="A195" i="2"/>
  <c r="R195" i="2"/>
  <c r="A196" i="2"/>
  <c r="R196" i="2"/>
  <c r="A197" i="2"/>
  <c r="R197" i="2"/>
  <c r="A198" i="2"/>
  <c r="R198" i="2"/>
  <c r="A199" i="2"/>
  <c r="R199" i="2"/>
  <c r="A200" i="2"/>
  <c r="R200" i="2"/>
  <c r="A201" i="2"/>
  <c r="R201" i="2"/>
  <c r="A202" i="2"/>
  <c r="R202" i="2"/>
  <c r="A203" i="2"/>
  <c r="R203" i="2"/>
  <c r="A204" i="2"/>
  <c r="R204" i="2"/>
  <c r="A205" i="2"/>
  <c r="R205" i="2"/>
  <c r="A206" i="2"/>
  <c r="R206" i="2"/>
  <c r="A207" i="2"/>
  <c r="R207" i="2"/>
  <c r="A208" i="2"/>
  <c r="R208" i="2"/>
  <c r="A209" i="2"/>
  <c r="R209" i="2"/>
  <c r="A210" i="2"/>
  <c r="R210" i="2"/>
  <c r="A211" i="2"/>
  <c r="R211" i="2"/>
  <c r="A212" i="2"/>
  <c r="R212" i="2"/>
  <c r="A213" i="2"/>
  <c r="R213" i="2"/>
  <c r="A214" i="2"/>
  <c r="R214" i="2"/>
  <c r="A215" i="2"/>
  <c r="R215" i="2"/>
  <c r="A216" i="2"/>
  <c r="R216" i="2"/>
  <c r="A217" i="2"/>
  <c r="R217" i="2"/>
  <c r="A218" i="2"/>
  <c r="R218" i="2"/>
  <c r="A219" i="2"/>
  <c r="R219" i="2"/>
  <c r="A220" i="2"/>
  <c r="R220" i="2"/>
  <c r="A221" i="2"/>
  <c r="R221" i="2"/>
  <c r="A222" i="2"/>
  <c r="R222" i="2"/>
  <c r="A223" i="2"/>
  <c r="R223" i="2"/>
  <c r="A224" i="2"/>
  <c r="R224" i="2"/>
  <c r="A225" i="2"/>
  <c r="R225" i="2"/>
  <c r="A226" i="2"/>
  <c r="R226" i="2"/>
  <c r="A227" i="2"/>
  <c r="R227" i="2"/>
  <c r="A228" i="2"/>
  <c r="R228" i="2"/>
  <c r="A229" i="2"/>
  <c r="R229" i="2"/>
  <c r="A230" i="2"/>
  <c r="R230" i="2"/>
  <c r="A231" i="2"/>
  <c r="R231" i="2"/>
  <c r="A232" i="2"/>
  <c r="R232" i="2"/>
  <c r="A233" i="2"/>
  <c r="R233" i="2"/>
  <c r="A234" i="2"/>
  <c r="R234" i="2"/>
  <c r="A235" i="2"/>
  <c r="R235" i="2"/>
  <c r="A236" i="2"/>
  <c r="R236" i="2"/>
  <c r="A237" i="2"/>
  <c r="R237" i="2"/>
  <c r="A238" i="2"/>
  <c r="R238" i="2"/>
  <c r="A239" i="2"/>
  <c r="R239" i="2"/>
  <c r="A240" i="2"/>
  <c r="R240" i="2"/>
  <c r="A241" i="2"/>
  <c r="R241" i="2"/>
  <c r="A242" i="2"/>
  <c r="R242" i="2"/>
  <c r="A243" i="2"/>
  <c r="R243" i="2"/>
  <c r="A244" i="2"/>
  <c r="R244" i="2"/>
  <c r="A245" i="2"/>
  <c r="R245" i="2"/>
  <c r="A246" i="2"/>
  <c r="R246" i="2"/>
  <c r="A247" i="2"/>
  <c r="R247" i="2"/>
  <c r="A248" i="2"/>
  <c r="R248" i="2"/>
  <c r="A249" i="2"/>
  <c r="R249" i="2"/>
  <c r="A250" i="2"/>
  <c r="R250" i="2"/>
  <c r="A251" i="2"/>
  <c r="R251" i="2"/>
  <c r="A252" i="2"/>
  <c r="R252" i="2"/>
  <c r="A253" i="2"/>
  <c r="R253" i="2"/>
  <c r="A254" i="2"/>
  <c r="R254" i="2"/>
  <c r="A255" i="2"/>
  <c r="R255" i="2"/>
  <c r="A7" i="10" l="1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R7" i="10"/>
  <c r="R8" i="10"/>
  <c r="R9" i="10"/>
  <c r="R10" i="10"/>
  <c r="R11" i="10"/>
  <c r="R12" i="10"/>
  <c r="R13" i="10"/>
  <c r="R14" i="10"/>
  <c r="R15" i="10"/>
  <c r="R16" i="10"/>
  <c r="R17" i="10"/>
  <c r="R18" i="10"/>
  <c r="R19" i="10"/>
  <c r="R20" i="10"/>
  <c r="R21" i="10"/>
  <c r="R22" i="10"/>
  <c r="R23" i="10"/>
  <c r="R24" i="10"/>
  <c r="R25" i="10"/>
  <c r="R26" i="10"/>
  <c r="R27" i="10"/>
  <c r="R28" i="10"/>
  <c r="R29" i="10"/>
  <c r="R30" i="10"/>
  <c r="R31" i="10"/>
  <c r="R32" i="10"/>
  <c r="R33" i="10"/>
  <c r="R34" i="10"/>
  <c r="R35" i="10"/>
  <c r="R36" i="10"/>
  <c r="R37" i="10"/>
  <c r="R38" i="10"/>
  <c r="R39" i="10"/>
  <c r="R40" i="10"/>
  <c r="R41" i="10"/>
  <c r="R42" i="10"/>
  <c r="R43" i="10"/>
  <c r="R44" i="10"/>
  <c r="R45" i="10"/>
  <c r="R46" i="10"/>
  <c r="R47" i="10"/>
  <c r="R48" i="10"/>
  <c r="R49" i="10"/>
  <c r="R50" i="10"/>
  <c r="R51" i="10"/>
  <c r="R52" i="10"/>
  <c r="R53" i="10"/>
  <c r="R54" i="10"/>
  <c r="R55" i="10"/>
  <c r="R56" i="10"/>
  <c r="R57" i="10"/>
  <c r="R58" i="10"/>
  <c r="R59" i="10"/>
  <c r="R60" i="10"/>
  <c r="R61" i="10"/>
  <c r="R62" i="10"/>
  <c r="R63" i="10"/>
  <c r="R64" i="10"/>
  <c r="R65" i="10"/>
  <c r="R66" i="10"/>
  <c r="R67" i="10"/>
  <c r="R68" i="10"/>
  <c r="R69" i="10"/>
  <c r="R70" i="10"/>
  <c r="R71" i="10"/>
  <c r="R72" i="10"/>
  <c r="R73" i="10"/>
  <c r="R74" i="10"/>
  <c r="R75" i="10"/>
  <c r="R76" i="10"/>
  <c r="R77" i="10"/>
  <c r="R78" i="10"/>
  <c r="R79" i="10"/>
  <c r="R80" i="10"/>
  <c r="R81" i="10"/>
  <c r="R82" i="10"/>
  <c r="R83" i="10"/>
  <c r="R84" i="10"/>
  <c r="R85" i="10"/>
  <c r="R86" i="10"/>
  <c r="R87" i="10"/>
  <c r="R88" i="10"/>
  <c r="R89" i="10"/>
  <c r="R90" i="10"/>
  <c r="R91" i="10"/>
  <c r="R92" i="10"/>
  <c r="R93" i="10"/>
  <c r="R94" i="10"/>
  <c r="R95" i="10"/>
  <c r="R96" i="10"/>
  <c r="R97" i="10"/>
  <c r="R98" i="10"/>
  <c r="R99" i="10"/>
  <c r="R100" i="10"/>
  <c r="R101" i="10"/>
  <c r="R102" i="10"/>
  <c r="R103" i="10"/>
  <c r="R104" i="10"/>
  <c r="R105" i="10"/>
  <c r="R6" i="10"/>
  <c r="A6" i="10" l="1"/>
  <c r="O14" i="5" l="1"/>
  <c r="K36" i="5"/>
  <c r="M27" i="4"/>
  <c r="P13" i="1"/>
  <c r="O26" i="1"/>
  <c r="M39" i="1"/>
  <c r="K47" i="1"/>
  <c r="O16" i="4"/>
  <c r="M20" i="1"/>
  <c r="P42" i="1"/>
  <c r="P8" i="1"/>
  <c r="O20" i="4"/>
  <c r="K51" i="1"/>
  <c r="K8" i="5"/>
  <c r="N10" i="1"/>
  <c r="N45" i="1"/>
  <c r="M17" i="5"/>
  <c r="O8" i="4"/>
  <c r="K30" i="4"/>
  <c r="N15" i="1"/>
  <c r="M28" i="1"/>
  <c r="O39" i="1"/>
  <c r="M52" i="1"/>
  <c r="M25" i="5"/>
  <c r="K33" i="1"/>
  <c r="N48" i="1"/>
  <c r="M35" i="4"/>
  <c r="N36" i="4"/>
  <c r="K36" i="1"/>
  <c r="O18" i="5"/>
  <c r="K10" i="4"/>
  <c r="L31" i="4"/>
  <c r="P16" i="1"/>
  <c r="P40" i="1"/>
  <c r="N52" i="1"/>
  <c r="K34" i="4"/>
  <c r="K28" i="5"/>
  <c r="O34" i="1"/>
  <c r="M10" i="1"/>
  <c r="O36" i="4"/>
  <c r="N23" i="1"/>
  <c r="K20" i="5"/>
  <c r="M11" i="4"/>
  <c r="M31" i="4"/>
  <c r="K17" i="1"/>
  <c r="K41" i="1"/>
  <c r="M48" i="1"/>
  <c r="O53" i="1"/>
  <c r="P53" i="1"/>
  <c r="P21" i="1"/>
  <c r="P50" i="1"/>
  <c r="O30" i="5"/>
  <c r="M36" i="1"/>
  <c r="M19" i="4"/>
  <c r="M44" i="1"/>
  <c r="M29" i="5"/>
  <c r="M23" i="1"/>
  <c r="N44" i="1"/>
  <c r="N49" i="1"/>
  <c r="K44" i="1"/>
  <c r="N15" i="4"/>
  <c r="L26" i="4"/>
  <c r="P36" i="4"/>
  <c r="O10" i="1"/>
  <c r="O23" i="1"/>
  <c r="N36" i="1"/>
  <c r="M34" i="4"/>
  <c r="O20" i="1"/>
  <c r="N33" i="1"/>
  <c r="K46" i="1"/>
  <c r="N46" i="1"/>
  <c r="L33" i="4"/>
  <c r="M19" i="1"/>
  <c r="P44" i="1"/>
  <c r="O35" i="1"/>
  <c r="O30" i="4"/>
  <c r="M16" i="1"/>
  <c r="P41" i="1"/>
  <c r="K53" i="1"/>
  <c r="P18" i="4"/>
  <c r="N29" i="4"/>
  <c r="P14" i="1"/>
  <c r="O27" i="1"/>
  <c r="K27" i="4"/>
  <c r="O37" i="4"/>
  <c r="P11" i="1"/>
  <c r="O24" i="1"/>
  <c r="N37" i="1"/>
  <c r="M49" i="1"/>
  <c r="L13" i="5"/>
  <c r="P23" i="5"/>
  <c r="N34" i="5"/>
  <c r="L15" i="4"/>
  <c r="L27" i="4"/>
  <c r="O8" i="1"/>
  <c r="N53" i="1"/>
  <c r="P49" i="1"/>
  <c r="O18" i="1"/>
  <c r="O22" i="5"/>
  <c r="M9" i="5"/>
  <c r="O13" i="4"/>
  <c r="K33" i="5"/>
  <c r="M22" i="5"/>
  <c r="O11" i="5"/>
  <c r="L8" i="4"/>
  <c r="N27" i="5"/>
  <c r="P16" i="5"/>
  <c r="K12" i="4"/>
  <c r="M31" i="5"/>
  <c r="O20" i="5"/>
  <c r="K10" i="5"/>
  <c r="P15" i="4"/>
  <c r="L35" i="5"/>
  <c r="N24" i="5"/>
  <c r="P13" i="5"/>
  <c r="O19" i="4"/>
  <c r="K9" i="4"/>
  <c r="M28" i="5"/>
  <c r="O17" i="5"/>
  <c r="L14" i="4"/>
  <c r="N33" i="5"/>
  <c r="P22" i="5"/>
  <c r="L12" i="5"/>
  <c r="K30" i="5"/>
  <c r="P16" i="4"/>
  <c r="N27" i="4"/>
  <c r="O7" i="4"/>
  <c r="N12" i="1"/>
  <c r="M25" i="1"/>
  <c r="K25" i="4"/>
  <c r="O35" i="4"/>
  <c r="M9" i="1"/>
  <c r="M22" i="1"/>
  <c r="K35" i="1"/>
  <c r="M47" i="1"/>
  <c r="P51" i="1"/>
  <c r="N34" i="4"/>
  <c r="N11" i="1"/>
  <c r="P20" i="1"/>
  <c r="O33" i="1"/>
  <c r="K42" i="1"/>
  <c r="K32" i="4"/>
  <c r="P17" i="1"/>
  <c r="O30" i="1"/>
  <c r="N43" i="1"/>
  <c r="N7" i="1"/>
  <c r="L20" i="4"/>
  <c r="P30" i="4"/>
  <c r="N16" i="1"/>
  <c r="M28" i="4"/>
  <c r="N13" i="1"/>
  <c r="M26" i="1"/>
  <c r="K39" i="1"/>
  <c r="O50" i="1"/>
  <c r="N14" i="5"/>
  <c r="L25" i="5"/>
  <c r="P35" i="5"/>
  <c r="N16" i="4"/>
  <c r="N28" i="4"/>
  <c r="P46" i="1"/>
  <c r="M12" i="1"/>
  <c r="K12" i="5"/>
  <c r="P37" i="4"/>
  <c r="M12" i="4"/>
  <c r="O31" i="5"/>
  <c r="K21" i="5"/>
  <c r="M10" i="5"/>
  <c r="P36" i="5"/>
  <c r="L26" i="5"/>
  <c r="N15" i="5"/>
  <c r="M21" i="4"/>
  <c r="O10" i="4"/>
  <c r="M19" i="5"/>
  <c r="L18" i="4"/>
  <c r="P28" i="4"/>
  <c r="K14" i="1"/>
  <c r="P26" i="1"/>
  <c r="M26" i="4"/>
  <c r="K37" i="4"/>
  <c r="P10" i="1"/>
  <c r="P23" i="1"/>
  <c r="O36" i="1"/>
  <c r="O48" i="1"/>
  <c r="L25" i="4"/>
  <c r="P35" i="4"/>
  <c r="N9" i="1"/>
  <c r="N22" i="1"/>
  <c r="M35" i="1"/>
  <c r="N47" i="1"/>
  <c r="P47" i="1"/>
  <c r="M33" i="4"/>
  <c r="N19" i="1"/>
  <c r="K45" i="1"/>
  <c r="K34" i="1"/>
  <c r="N21" i="4"/>
  <c r="L32" i="4"/>
  <c r="K18" i="1"/>
  <c r="P30" i="1"/>
  <c r="O29" i="4"/>
  <c r="K15" i="1"/>
  <c r="P27" i="1"/>
  <c r="O40" i="1"/>
  <c r="K52" i="1"/>
  <c r="P15" i="5"/>
  <c r="N26" i="5"/>
  <c r="O7" i="5"/>
  <c r="P17" i="4"/>
  <c r="P29" i="4"/>
  <c r="L35" i="4"/>
  <c r="O42" i="1"/>
  <c r="P33" i="4"/>
  <c r="O49" i="1"/>
  <c r="M41" i="1"/>
  <c r="N32" i="4"/>
  <c r="O21" i="4"/>
  <c r="K11" i="4"/>
  <c r="M30" i="5"/>
  <c r="O19" i="5"/>
  <c r="K9" i="5"/>
  <c r="N35" i="5"/>
  <c r="P24" i="5"/>
  <c r="L14" i="5"/>
  <c r="K20" i="4"/>
  <c r="M9" i="4"/>
  <c r="O28" i="5"/>
  <c r="K18" i="5"/>
  <c r="L13" i="4"/>
  <c r="N32" i="5"/>
  <c r="P21" i="5"/>
  <c r="L11" i="5"/>
  <c r="K17" i="4"/>
  <c r="M36" i="5"/>
  <c r="O25" i="5"/>
  <c r="K15" i="5"/>
  <c r="N11" i="4"/>
  <c r="P30" i="5"/>
  <c r="L8" i="5"/>
  <c r="P32" i="4"/>
  <c r="P18" i="1"/>
  <c r="O31" i="1"/>
  <c r="M30" i="4"/>
  <c r="P15" i="1"/>
  <c r="O28" i="1"/>
  <c r="N41" i="1"/>
  <c r="O52" i="1"/>
  <c r="L29" i="4"/>
  <c r="N14" i="1"/>
  <c r="M27" i="1"/>
  <c r="K40" i="1"/>
  <c r="N51" i="1"/>
  <c r="O26" i="4"/>
  <c r="M37" i="4"/>
  <c r="M11" i="1"/>
  <c r="M24" i="1"/>
  <c r="K37" i="1"/>
  <c r="K49" i="1"/>
  <c r="N25" i="4"/>
  <c r="L36" i="4"/>
  <c r="P9" i="1"/>
  <c r="P22" i="1"/>
  <c r="O43" i="1"/>
  <c r="O33" i="4"/>
  <c r="P19" i="1"/>
  <c r="M45" i="1"/>
  <c r="L9" i="5"/>
  <c r="P19" i="5"/>
  <c r="N30" i="5"/>
  <c r="L11" i="4"/>
  <c r="P21" i="4"/>
  <c r="K28" i="1"/>
  <c r="N7" i="5"/>
  <c r="N26" i="1"/>
  <c r="O34" i="5"/>
  <c r="P37" i="1"/>
  <c r="O24" i="4"/>
  <c r="P24" i="1"/>
  <c r="K32" i="5"/>
  <c r="O17" i="4"/>
  <c r="P7" i="5"/>
  <c r="M26" i="5"/>
  <c r="O15" i="5"/>
  <c r="L12" i="4"/>
  <c r="N31" i="5"/>
  <c r="P20" i="5"/>
  <c r="L10" i="5"/>
  <c r="K16" i="4"/>
  <c r="M35" i="5"/>
  <c r="O24" i="5"/>
  <c r="K14" i="5"/>
  <c r="P19" i="4"/>
  <c r="L9" i="4"/>
  <c r="N28" i="5"/>
  <c r="P17" i="5"/>
  <c r="K13" i="4"/>
  <c r="M32" i="5"/>
  <c r="O21" i="5"/>
  <c r="K11" i="5"/>
  <c r="M7" i="5"/>
  <c r="P26" i="5"/>
  <c r="L16" i="5"/>
  <c r="O45" i="1"/>
  <c r="N31" i="4"/>
  <c r="M17" i="1"/>
  <c r="K29" i="4"/>
  <c r="M14" i="1"/>
  <c r="P39" i="1"/>
  <c r="P27" i="4"/>
  <c r="P12" i="1"/>
  <c r="N38" i="1"/>
  <c r="M25" i="4"/>
  <c r="O9" i="1"/>
  <c r="N35" i="1"/>
  <c r="P34" i="4"/>
  <c r="M21" i="1"/>
  <c r="M32" i="4"/>
  <c r="M18" i="1"/>
  <c r="P43" i="1"/>
  <c r="N18" i="5"/>
  <c r="P9" i="4"/>
  <c r="N34" i="1"/>
  <c r="N42" i="1"/>
  <c r="M31" i="1"/>
  <c r="K19" i="4"/>
  <c r="O27" i="5"/>
  <c r="N13" i="4"/>
  <c r="L22" i="5"/>
  <c r="M17" i="4"/>
  <c r="K26" i="5"/>
  <c r="N36" i="5"/>
  <c r="L19" i="5"/>
  <c r="M18" i="4"/>
  <c r="K31" i="5"/>
  <c r="O13" i="5"/>
  <c r="P34" i="5"/>
  <c r="P18" i="5"/>
  <c r="M43" i="1"/>
  <c r="O14" i="1"/>
  <c r="M40" i="1"/>
  <c r="N17" i="4"/>
  <c r="K26" i="1"/>
  <c r="K23" i="1"/>
  <c r="N22" i="5"/>
  <c r="P13" i="4"/>
  <c r="K25" i="1"/>
  <c r="K15" i="4"/>
  <c r="N9" i="4"/>
  <c r="M13" i="4"/>
  <c r="N18" i="4"/>
  <c r="L15" i="5"/>
  <c r="K27" i="5"/>
  <c r="O9" i="5"/>
  <c r="P14" i="5"/>
  <c r="M13" i="1"/>
  <c r="P11" i="5"/>
  <c r="M33" i="5"/>
  <c r="M34" i="5"/>
  <c r="M11" i="5"/>
  <c r="N21" i="5"/>
  <c r="L30" i="4"/>
  <c r="O12" i="1"/>
  <c r="N33" i="4"/>
  <c r="L17" i="5"/>
  <c r="O37" i="1"/>
  <c r="N23" i="5"/>
  <c r="N20" i="5"/>
  <c r="L34" i="4"/>
  <c r="N20" i="1"/>
  <c r="O31" i="4"/>
  <c r="N17" i="1"/>
  <c r="K43" i="1"/>
  <c r="N30" i="4"/>
  <c r="K16" i="1"/>
  <c r="O41" i="1"/>
  <c r="K28" i="4"/>
  <c r="K13" i="1"/>
  <c r="O38" i="1"/>
  <c r="L16" i="4"/>
  <c r="N37" i="4"/>
  <c r="N24" i="1"/>
  <c r="K35" i="4"/>
  <c r="N21" i="1"/>
  <c r="O46" i="1"/>
  <c r="L21" i="5"/>
  <c r="N12" i="4"/>
  <c r="O21" i="1"/>
  <c r="K20" i="1"/>
  <c r="N31" i="1"/>
  <c r="N18" i="1"/>
  <c r="M16" i="4"/>
  <c r="K25" i="5"/>
  <c r="P10" i="4"/>
  <c r="N19" i="5"/>
  <c r="O14" i="4"/>
  <c r="M23" i="5"/>
  <c r="L21" i="4"/>
  <c r="P33" i="5"/>
  <c r="N16" i="5"/>
  <c r="O15" i="4"/>
  <c r="O29" i="5"/>
  <c r="M12" i="5"/>
  <c r="L32" i="5"/>
  <c r="N17" i="5"/>
  <c r="M29" i="4"/>
  <c r="M36" i="4"/>
  <c r="K48" i="1"/>
  <c r="M15" i="1"/>
  <c r="O13" i="1"/>
  <c r="K12" i="1"/>
  <c r="O23" i="5"/>
  <c r="L18" i="5"/>
  <c r="K22" i="5"/>
  <c r="L31" i="5"/>
  <c r="M14" i="4"/>
  <c r="N29" i="5"/>
  <c r="N30" i="1"/>
  <c r="K10" i="1"/>
  <c r="L33" i="5"/>
  <c r="O10" i="5"/>
  <c r="K13" i="5"/>
  <c r="O32" i="5"/>
  <c r="L23" i="5"/>
  <c r="K19" i="5"/>
  <c r="O15" i="1"/>
  <c r="N26" i="4"/>
  <c r="K11" i="1"/>
  <c r="N50" i="1"/>
  <c r="P33" i="1"/>
  <c r="O19" i="1"/>
  <c r="M42" i="1"/>
  <c r="N39" i="1"/>
  <c r="P45" i="1"/>
  <c r="K29" i="5"/>
  <c r="M27" i="5"/>
  <c r="N35" i="4"/>
  <c r="K22" i="1"/>
  <c r="K33" i="4"/>
  <c r="K19" i="1"/>
  <c r="O44" i="1"/>
  <c r="P31" i="4"/>
  <c r="O17" i="1"/>
  <c r="N19" i="4"/>
  <c r="N28" i="1"/>
  <c r="N7" i="4"/>
  <c r="N25" i="1"/>
  <c r="K50" i="1"/>
  <c r="L37" i="4"/>
  <c r="K24" i="1"/>
  <c r="P48" i="1"/>
  <c r="O34" i="4"/>
  <c r="K21" i="1"/>
  <c r="M46" i="1"/>
  <c r="M53" i="1"/>
  <c r="P27" i="5"/>
  <c r="L19" i="4"/>
  <c r="O28" i="4"/>
  <c r="K26" i="4"/>
  <c r="P7" i="4"/>
  <c r="O9" i="4"/>
  <c r="M18" i="5"/>
  <c r="L34" i="5"/>
  <c r="P12" i="5"/>
  <c r="K8" i="4"/>
  <c r="O16" i="5"/>
  <c r="L17" i="4"/>
  <c r="P29" i="5"/>
  <c r="N12" i="5"/>
  <c r="O11" i="4"/>
  <c r="M24" i="5"/>
  <c r="M8" i="5"/>
  <c r="L28" i="5"/>
  <c r="N13" i="5"/>
  <c r="P10" i="5"/>
  <c r="P7" i="1"/>
  <c r="P28" i="1"/>
  <c r="K7" i="4"/>
  <c r="P26" i="4"/>
  <c r="M24" i="4"/>
  <c r="M34" i="1"/>
  <c r="P31" i="5"/>
  <c r="K24" i="5"/>
  <c r="K14" i="4"/>
  <c r="M14" i="5"/>
  <c r="K34" i="5"/>
  <c r="P11" i="4"/>
  <c r="L7" i="5"/>
  <c r="L24" i="5"/>
  <c r="P24" i="4"/>
  <c r="P34" i="1"/>
  <c r="P38" i="1"/>
  <c r="O51" i="1"/>
  <c r="O25" i="4"/>
  <c r="P25" i="4"/>
  <c r="M13" i="5"/>
  <c r="P28" i="5"/>
  <c r="N10" i="4"/>
  <c r="P8" i="4"/>
  <c r="O27" i="4"/>
  <c r="P36" i="1"/>
  <c r="K8" i="1"/>
  <c r="N40" i="1"/>
  <c r="O16" i="1"/>
  <c r="N8" i="4"/>
  <c r="P14" i="4"/>
  <c r="O8" i="5"/>
  <c r="P20" i="4"/>
  <c r="K30" i="1"/>
  <c r="K27" i="1"/>
  <c r="M51" i="1"/>
  <c r="L7" i="4"/>
  <c r="O25" i="1"/>
  <c r="K36" i="4"/>
  <c r="O22" i="1"/>
  <c r="O47" i="1"/>
  <c r="L24" i="4"/>
  <c r="M7" i="1"/>
  <c r="M37" i="1"/>
  <c r="K31" i="1"/>
  <c r="N24" i="4"/>
  <c r="L29" i="5"/>
  <c r="N20" i="4"/>
  <c r="K18" i="4"/>
  <c r="M15" i="4"/>
  <c r="O32" i="4"/>
  <c r="O12" i="4"/>
  <c r="M8" i="4"/>
  <c r="K17" i="5"/>
  <c r="P32" i="5"/>
  <c r="N11" i="5"/>
  <c r="O36" i="5"/>
  <c r="M15" i="5"/>
  <c r="N14" i="4"/>
  <c r="L27" i="5"/>
  <c r="P9" i="5"/>
  <c r="M10" i="4"/>
  <c r="K23" i="5"/>
  <c r="P12" i="4"/>
  <c r="N25" i="5"/>
  <c r="M33" i="1"/>
  <c r="M30" i="1"/>
  <c r="P52" i="1"/>
  <c r="P25" i="1"/>
  <c r="M50" i="1"/>
  <c r="O11" i="1"/>
  <c r="N8" i="1"/>
  <c r="N10" i="5"/>
  <c r="O26" i="5"/>
  <c r="M21" i="5"/>
  <c r="O35" i="5"/>
  <c r="L30" i="5"/>
  <c r="P8" i="5"/>
  <c r="O12" i="5"/>
  <c r="P25" i="5"/>
  <c r="N8" i="5"/>
  <c r="M20" i="5"/>
  <c r="L10" i="4"/>
  <c r="N9" i="5"/>
  <c r="K9" i="1"/>
  <c r="P31" i="1"/>
  <c r="O7" i="1"/>
  <c r="N27" i="1"/>
  <c r="L28" i="4"/>
  <c r="P35" i="1"/>
  <c r="K16" i="5"/>
  <c r="K24" i="4"/>
  <c r="K35" i="5"/>
  <c r="M38" i="1"/>
  <c r="K31" i="4"/>
  <c r="K38" i="1"/>
  <c r="M20" i="4"/>
  <c r="O18" i="4"/>
  <c r="O33" i="5"/>
  <c r="L20" i="5"/>
  <c r="K21" i="4"/>
  <c r="M16" i="5"/>
  <c r="K7" i="5"/>
  <c r="L36" i="5"/>
  <c r="M7" i="4"/>
  <c r="A116" i="6" l="1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192" i="6"/>
  <c r="A193" i="6"/>
  <c r="A194" i="6"/>
  <c r="A195" i="6"/>
  <c r="A196" i="6"/>
  <c r="A197" i="6"/>
  <c r="A198" i="6"/>
  <c r="A199" i="6"/>
  <c r="A200" i="6"/>
  <c r="A201" i="6"/>
  <c r="A202" i="6"/>
  <c r="A203" i="6"/>
  <c r="A204" i="6"/>
  <c r="A205" i="6"/>
  <c r="A206" i="6"/>
  <c r="A207" i="6"/>
  <c r="A208" i="6"/>
  <c r="A209" i="6"/>
  <c r="A210" i="6"/>
  <c r="A211" i="6"/>
  <c r="A212" i="6"/>
  <c r="A213" i="6"/>
  <c r="A214" i="6"/>
  <c r="A215" i="6"/>
  <c r="A216" i="6"/>
  <c r="A217" i="6"/>
  <c r="A218" i="6"/>
  <c r="A219" i="6"/>
  <c r="A220" i="6"/>
  <c r="A221" i="6"/>
  <c r="A222" i="6"/>
  <c r="A223" i="6"/>
  <c r="A224" i="6"/>
  <c r="A225" i="6"/>
  <c r="A226" i="6"/>
  <c r="A227" i="6"/>
  <c r="A228" i="6"/>
  <c r="A229" i="6"/>
  <c r="A230" i="6"/>
  <c r="A231" i="6"/>
  <c r="A232" i="6"/>
  <c r="A233" i="6"/>
  <c r="A234" i="6"/>
  <c r="A235" i="6"/>
  <c r="A236" i="6"/>
  <c r="A237" i="6"/>
  <c r="A238" i="6"/>
  <c r="A239" i="6"/>
  <c r="A240" i="6"/>
  <c r="A241" i="6"/>
  <c r="A242" i="6"/>
  <c r="A243" i="6"/>
  <c r="A244" i="6"/>
  <c r="A245" i="6"/>
  <c r="A246" i="6"/>
  <c r="A247" i="6"/>
  <c r="A248" i="6"/>
  <c r="A249" i="6"/>
  <c r="A250" i="6"/>
  <c r="A251" i="6"/>
  <c r="A252" i="6"/>
  <c r="A253" i="6"/>
  <c r="A254" i="6"/>
  <c r="A255" i="6"/>
  <c r="A256" i="6"/>
  <c r="A257" i="6"/>
  <c r="A258" i="6"/>
  <c r="A259" i="6"/>
  <c r="A260" i="6"/>
  <c r="A261" i="6"/>
  <c r="A262" i="6"/>
  <c r="A263" i="6"/>
  <c r="A264" i="6"/>
  <c r="A265" i="6"/>
  <c r="A266" i="6"/>
  <c r="A267" i="6"/>
  <c r="A268" i="6"/>
  <c r="A269" i="6"/>
  <c r="A270" i="6"/>
  <c r="A271" i="6"/>
  <c r="A272" i="6"/>
  <c r="A273" i="6"/>
  <c r="A274" i="6"/>
  <c r="A275" i="6"/>
  <c r="A276" i="6"/>
  <c r="A277" i="6"/>
  <c r="A278" i="6"/>
  <c r="A279" i="6"/>
  <c r="A280" i="6"/>
  <c r="A281" i="6"/>
  <c r="A282" i="6"/>
  <c r="A283" i="6"/>
  <c r="A284" i="6"/>
  <c r="A285" i="6"/>
  <c r="A286" i="6"/>
  <c r="A287" i="6"/>
  <c r="A288" i="6"/>
  <c r="A289" i="6"/>
  <c r="A290" i="6"/>
  <c r="A63" i="6"/>
  <c r="A64" i="6"/>
  <c r="A65" i="6"/>
  <c r="A114" i="6"/>
  <c r="A115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102" i="6"/>
  <c r="R103" i="6"/>
  <c r="R104" i="6"/>
  <c r="R105" i="6"/>
  <c r="R106" i="6"/>
  <c r="R107" i="6"/>
  <c r="R108" i="6"/>
  <c r="R109" i="6"/>
  <c r="R110" i="6"/>
  <c r="R111" i="6"/>
  <c r="R112" i="6"/>
  <c r="R113" i="6"/>
  <c r="R114" i="6"/>
  <c r="R115" i="6"/>
  <c r="R116" i="6"/>
  <c r="R117" i="6"/>
  <c r="R118" i="6"/>
  <c r="R119" i="6"/>
  <c r="R120" i="6"/>
  <c r="R121" i="6"/>
  <c r="R122" i="6"/>
  <c r="R123" i="6"/>
  <c r="R124" i="6"/>
  <c r="R125" i="6"/>
  <c r="R126" i="6"/>
  <c r="R127" i="6"/>
  <c r="R128" i="6"/>
  <c r="R129" i="6"/>
  <c r="R130" i="6"/>
  <c r="R132" i="6"/>
  <c r="R133" i="6"/>
  <c r="R134" i="6"/>
  <c r="R135" i="6"/>
  <c r="R136" i="6"/>
  <c r="R137" i="6"/>
  <c r="R138" i="6"/>
  <c r="R139" i="6"/>
  <c r="R140" i="6"/>
  <c r="R141" i="6"/>
  <c r="R142" i="6"/>
  <c r="R143" i="6"/>
  <c r="R144" i="6"/>
  <c r="R146" i="6"/>
  <c r="R147" i="6"/>
  <c r="R148" i="6"/>
  <c r="R149" i="6"/>
  <c r="R150" i="6"/>
  <c r="R151" i="6"/>
  <c r="R152" i="6"/>
  <c r="R153" i="6"/>
  <c r="R154" i="6"/>
  <c r="R155" i="6"/>
  <c r="R156" i="6"/>
  <c r="R157" i="6"/>
  <c r="R158" i="6"/>
  <c r="R159" i="6"/>
  <c r="R160" i="6"/>
  <c r="R161" i="6"/>
  <c r="R162" i="6"/>
  <c r="R163" i="6"/>
  <c r="R164" i="6"/>
  <c r="R166" i="6"/>
  <c r="R167" i="6"/>
  <c r="R168" i="6"/>
  <c r="R169" i="6"/>
  <c r="R170" i="6"/>
  <c r="R171" i="6"/>
  <c r="R172" i="6"/>
  <c r="R173" i="6"/>
  <c r="R174" i="6"/>
  <c r="R175" i="6"/>
  <c r="R176" i="6"/>
  <c r="R177" i="6"/>
  <c r="R178" i="6"/>
  <c r="R179" i="6"/>
  <c r="R180" i="6"/>
  <c r="R181" i="6"/>
  <c r="R182" i="6"/>
  <c r="R183" i="6"/>
  <c r="R184" i="6"/>
  <c r="R185" i="6"/>
  <c r="R186" i="6"/>
  <c r="R187" i="6"/>
  <c r="R188" i="6"/>
  <c r="R189" i="6"/>
  <c r="R190" i="6"/>
  <c r="R191" i="6"/>
  <c r="R192" i="6"/>
  <c r="R193" i="6"/>
  <c r="R194" i="6"/>
  <c r="R195" i="6"/>
  <c r="R196" i="6"/>
  <c r="R197" i="6"/>
  <c r="R198" i="6"/>
  <c r="R199" i="6"/>
  <c r="R200" i="6"/>
  <c r="R201" i="6"/>
  <c r="R202" i="6"/>
  <c r="R203" i="6"/>
  <c r="R204" i="6"/>
  <c r="R205" i="6"/>
  <c r="R206" i="6"/>
  <c r="R207" i="6"/>
  <c r="R208" i="6"/>
  <c r="R209" i="6"/>
  <c r="R210" i="6"/>
  <c r="R211" i="6"/>
  <c r="R212" i="6"/>
  <c r="R213" i="6"/>
  <c r="R214" i="6"/>
  <c r="R215" i="6"/>
  <c r="R216" i="6"/>
  <c r="R217" i="6"/>
  <c r="R218" i="6"/>
  <c r="R219" i="6"/>
  <c r="R220" i="6"/>
  <c r="R221" i="6"/>
  <c r="R222" i="6"/>
  <c r="R223" i="6"/>
  <c r="R224" i="6"/>
  <c r="R225" i="6"/>
  <c r="R226" i="6"/>
  <c r="R227" i="6"/>
  <c r="R228" i="6"/>
  <c r="R229" i="6"/>
  <c r="R230" i="6"/>
  <c r="R231" i="6"/>
  <c r="R232" i="6"/>
  <c r="R233" i="6"/>
  <c r="R234" i="6"/>
  <c r="R235" i="6"/>
  <c r="R236" i="6"/>
  <c r="R237" i="6"/>
  <c r="R238" i="6"/>
  <c r="R239" i="6"/>
  <c r="R240" i="6"/>
  <c r="R241" i="6"/>
  <c r="R242" i="6"/>
  <c r="R243" i="6"/>
  <c r="R244" i="6"/>
  <c r="R245" i="6"/>
  <c r="R246" i="6"/>
  <c r="R247" i="6"/>
  <c r="R248" i="6"/>
  <c r="R249" i="6"/>
  <c r="R250" i="6"/>
  <c r="R251" i="6"/>
  <c r="R252" i="6"/>
  <c r="R253" i="6"/>
  <c r="R254" i="6"/>
  <c r="R255" i="6"/>
  <c r="R256" i="6"/>
  <c r="R257" i="6"/>
  <c r="R258" i="6"/>
  <c r="R259" i="6"/>
  <c r="R260" i="6"/>
  <c r="R261" i="6"/>
  <c r="R262" i="6"/>
  <c r="R263" i="6"/>
  <c r="R264" i="6"/>
  <c r="R265" i="6"/>
  <c r="R266" i="6"/>
  <c r="R267" i="6"/>
  <c r="R268" i="6"/>
  <c r="R269" i="6"/>
  <c r="R270" i="6"/>
  <c r="R271" i="6"/>
  <c r="R272" i="6"/>
  <c r="R273" i="6"/>
  <c r="R274" i="6"/>
  <c r="R275" i="6"/>
  <c r="R276" i="6"/>
  <c r="R277" i="6"/>
  <c r="R278" i="6"/>
  <c r="R279" i="6"/>
  <c r="R280" i="6"/>
  <c r="R281" i="6"/>
  <c r="R282" i="6"/>
  <c r="R283" i="6"/>
  <c r="R284" i="6"/>
  <c r="R285" i="6"/>
  <c r="R286" i="6"/>
  <c r="R287" i="6"/>
  <c r="R288" i="6"/>
  <c r="R289" i="6"/>
  <c r="R290" i="6"/>
  <c r="R291" i="6"/>
  <c r="R292" i="6"/>
  <c r="R293" i="6"/>
  <c r="R294" i="6"/>
  <c r="R295" i="6"/>
  <c r="R296" i="6"/>
  <c r="R6" i="6"/>
  <c r="R367" i="9" l="1"/>
  <c r="S367" i="9" s="1"/>
  <c r="R368" i="9"/>
  <c r="S368" i="9"/>
  <c r="R369" i="9"/>
  <c r="S369" i="9"/>
  <c r="R370" i="9"/>
  <c r="S370" i="9" s="1"/>
  <c r="R371" i="9"/>
  <c r="S371" i="9" s="1"/>
  <c r="R372" i="9"/>
  <c r="S372" i="9"/>
  <c r="R373" i="9"/>
  <c r="S373" i="9"/>
  <c r="R374" i="9"/>
  <c r="S374" i="9" s="1"/>
  <c r="R375" i="9"/>
  <c r="S375" i="9" s="1"/>
  <c r="R376" i="9"/>
  <c r="S376" i="9" s="1"/>
  <c r="R377" i="9"/>
  <c r="S377" i="9"/>
  <c r="R378" i="9"/>
  <c r="S378" i="9"/>
  <c r="R379" i="9"/>
  <c r="S379" i="9" s="1"/>
  <c r="R380" i="9"/>
  <c r="S380" i="9"/>
  <c r="R381" i="9"/>
  <c r="S381" i="9"/>
  <c r="R382" i="9"/>
  <c r="S382" i="9"/>
  <c r="R383" i="9"/>
  <c r="S383" i="9" s="1"/>
  <c r="R384" i="9"/>
  <c r="S384" i="9"/>
  <c r="R385" i="9"/>
  <c r="S385" i="9" s="1"/>
  <c r="R386" i="9"/>
  <c r="S386" i="9"/>
  <c r="R387" i="9"/>
  <c r="S387" i="9" s="1"/>
  <c r="R388" i="9"/>
  <c r="S388" i="9" s="1"/>
  <c r="R389" i="9"/>
  <c r="S389" i="9"/>
  <c r="R390" i="9"/>
  <c r="S390" i="9"/>
  <c r="R391" i="9"/>
  <c r="S391" i="9" s="1"/>
  <c r="R392" i="9"/>
  <c r="S392" i="9"/>
  <c r="R393" i="9"/>
  <c r="S393" i="9"/>
  <c r="R394" i="9"/>
  <c r="S394" i="9" s="1"/>
  <c r="R395" i="9"/>
  <c r="S395" i="9" s="1"/>
  <c r="R396" i="9"/>
  <c r="S396" i="9"/>
  <c r="R397" i="9"/>
  <c r="S397" i="9" s="1"/>
  <c r="R398" i="9"/>
  <c r="S398" i="9"/>
  <c r="A267" i="9"/>
  <c r="A268" i="9"/>
  <c r="A269" i="9"/>
  <c r="A270" i="9"/>
  <c r="A271" i="9"/>
  <c r="A272" i="9"/>
  <c r="A273" i="9"/>
  <c r="A274" i="9"/>
  <c r="A275" i="9"/>
  <c r="A276" i="9"/>
  <c r="A277" i="9"/>
  <c r="A278" i="9"/>
  <c r="A279" i="9"/>
  <c r="A280" i="9"/>
  <c r="A281" i="9"/>
  <c r="A282" i="9"/>
  <c r="A283" i="9"/>
  <c r="A284" i="9"/>
  <c r="A285" i="9"/>
  <c r="A286" i="9"/>
  <c r="A287" i="9"/>
  <c r="A288" i="9"/>
  <c r="A289" i="9"/>
  <c r="A290" i="9"/>
  <c r="A291" i="9"/>
  <c r="A292" i="9"/>
  <c r="A293" i="9"/>
  <c r="A294" i="9"/>
  <c r="A295" i="9"/>
  <c r="A296" i="9"/>
  <c r="A297" i="9"/>
  <c r="A298" i="9"/>
  <c r="A299" i="9"/>
  <c r="A300" i="9"/>
  <c r="A301" i="9"/>
  <c r="A302" i="9"/>
  <c r="A303" i="9"/>
  <c r="A304" i="9"/>
  <c r="A305" i="9"/>
  <c r="A306" i="9"/>
  <c r="A307" i="9"/>
  <c r="A308" i="9"/>
  <c r="A309" i="9"/>
  <c r="A310" i="9"/>
  <c r="A311" i="9"/>
  <c r="A312" i="9"/>
  <c r="A313" i="9"/>
  <c r="A314" i="9"/>
  <c r="A315" i="9"/>
  <c r="A316" i="9"/>
  <c r="A317" i="9"/>
  <c r="A318" i="9"/>
  <c r="A319" i="9"/>
  <c r="A320" i="9"/>
  <c r="A321" i="9"/>
  <c r="A322" i="9"/>
  <c r="A323" i="9"/>
  <c r="A324" i="9"/>
  <c r="A325" i="9"/>
  <c r="A326" i="9"/>
  <c r="A327" i="9"/>
  <c r="A328" i="9"/>
  <c r="A329" i="9"/>
  <c r="A330" i="9"/>
  <c r="A331" i="9"/>
  <c r="A332" i="9"/>
  <c r="A333" i="9"/>
  <c r="A334" i="9"/>
  <c r="A335" i="9"/>
  <c r="A336" i="9"/>
  <c r="A337" i="9"/>
  <c r="A338" i="9"/>
  <c r="A339" i="9"/>
  <c r="A340" i="9"/>
  <c r="A341" i="9"/>
  <c r="A342" i="9"/>
  <c r="A343" i="9"/>
  <c r="A344" i="9"/>
  <c r="A345" i="9"/>
  <c r="A346" i="9"/>
  <c r="A347" i="9"/>
  <c r="A348" i="9"/>
  <c r="A349" i="9"/>
  <c r="A350" i="9"/>
  <c r="A351" i="9"/>
  <c r="A352" i="9"/>
  <c r="A353" i="9"/>
  <c r="A354" i="9"/>
  <c r="A355" i="9"/>
  <c r="A356" i="9"/>
  <c r="A358" i="9"/>
  <c r="A359" i="9"/>
  <c r="A360" i="9"/>
  <c r="A361" i="9"/>
  <c r="A362" i="9"/>
  <c r="A363" i="9"/>
  <c r="A364" i="9"/>
  <c r="A365" i="9"/>
  <c r="A366" i="9"/>
  <c r="A367" i="9"/>
  <c r="A368" i="9"/>
  <c r="A369" i="9"/>
  <c r="A370" i="9"/>
  <c r="A371" i="9"/>
  <c r="A372" i="9"/>
  <c r="A373" i="9"/>
  <c r="A374" i="9"/>
  <c r="A375" i="9"/>
  <c r="A376" i="9"/>
  <c r="A377" i="9"/>
  <c r="A378" i="9"/>
  <c r="A379" i="9"/>
  <c r="A380" i="9"/>
  <c r="A381" i="9"/>
  <c r="A382" i="9"/>
  <c r="A383" i="9"/>
  <c r="A384" i="9"/>
  <c r="A385" i="9"/>
  <c r="A386" i="9"/>
  <c r="A387" i="9"/>
  <c r="A388" i="9"/>
  <c r="A389" i="9"/>
  <c r="A390" i="9"/>
  <c r="A391" i="9"/>
  <c r="A392" i="9"/>
  <c r="A393" i="9"/>
  <c r="A394" i="9"/>
  <c r="A395" i="9"/>
  <c r="A396" i="9"/>
  <c r="A397" i="9"/>
  <c r="A398" i="9"/>
  <c r="A399" i="9"/>
  <c r="A400" i="9"/>
  <c r="A401" i="9"/>
  <c r="A402" i="9"/>
  <c r="A403" i="9"/>
  <c r="A404" i="9"/>
  <c r="A405" i="9"/>
  <c r="A406" i="9"/>
  <c r="A407" i="9"/>
  <c r="A408" i="9"/>
  <c r="A409" i="9"/>
  <c r="A410" i="9"/>
  <c r="A411" i="9"/>
  <c r="A412" i="9"/>
  <c r="A413" i="9"/>
  <c r="A246" i="9"/>
  <c r="A247" i="9"/>
  <c r="A248" i="9"/>
  <c r="A249" i="9"/>
  <c r="A250" i="9"/>
  <c r="A251" i="9"/>
  <c r="A252" i="9"/>
  <c r="A253" i="9"/>
  <c r="A254" i="9"/>
  <c r="A255" i="9"/>
  <c r="A256" i="9"/>
  <c r="A257" i="9"/>
  <c r="A258" i="9"/>
  <c r="A259" i="9"/>
  <c r="A260" i="9"/>
  <c r="A261" i="9"/>
  <c r="A262" i="9"/>
  <c r="A263" i="9"/>
  <c r="A264" i="9"/>
  <c r="A265" i="9"/>
  <c r="A266" i="9"/>
  <c r="A244" i="9"/>
  <c r="A245" i="9"/>
  <c r="A225" i="9"/>
  <c r="A226" i="9"/>
  <c r="A227" i="9"/>
  <c r="A228" i="9"/>
  <c r="A229" i="9"/>
  <c r="A230" i="9"/>
  <c r="A231" i="9"/>
  <c r="A232" i="9"/>
  <c r="A233" i="9"/>
  <c r="A234" i="9"/>
  <c r="A235" i="9"/>
  <c r="A236" i="9"/>
  <c r="A237" i="9"/>
  <c r="A238" i="9"/>
  <c r="A239" i="9"/>
  <c r="A240" i="9"/>
  <c r="A241" i="9"/>
  <c r="A242" i="9"/>
  <c r="A24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A204" i="9"/>
  <c r="A205" i="9"/>
  <c r="A206" i="9"/>
  <c r="A207" i="9"/>
  <c r="A208" i="9"/>
  <c r="A209" i="9"/>
  <c r="A210" i="9"/>
  <c r="A211" i="9"/>
  <c r="A212" i="9"/>
  <c r="A213" i="9"/>
  <c r="A214" i="9"/>
  <c r="A215" i="9"/>
  <c r="A216" i="9"/>
  <c r="A217" i="9"/>
  <c r="A218" i="9"/>
  <c r="A219" i="9"/>
  <c r="A220" i="9"/>
  <c r="A221" i="9"/>
  <c r="A222" i="9"/>
  <c r="A223" i="9"/>
  <c r="A224" i="9"/>
  <c r="A106" i="9" l="1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R90" i="9"/>
  <c r="R14" i="9"/>
  <c r="R15" i="9"/>
  <c r="R16" i="9"/>
  <c r="R17" i="9"/>
  <c r="R18" i="9"/>
  <c r="R19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" i="9"/>
  <c r="A164" i="7" l="1"/>
  <c r="R185" i="7" l="1"/>
  <c r="R184" i="7"/>
  <c r="R183" i="7"/>
  <c r="R182" i="7"/>
  <c r="R181" i="7"/>
  <c r="R180" i="7"/>
  <c r="R179" i="7"/>
  <c r="A179" i="7"/>
  <c r="A180" i="7"/>
  <c r="A181" i="7"/>
  <c r="A182" i="7"/>
  <c r="A183" i="7"/>
  <c r="A184" i="7"/>
  <c r="A185" i="7"/>
  <c r="A172" i="7"/>
  <c r="A173" i="7"/>
  <c r="A174" i="7"/>
  <c r="A175" i="7"/>
  <c r="A176" i="7"/>
  <c r="A177" i="7"/>
  <c r="A178" i="7"/>
  <c r="R178" i="7"/>
  <c r="R177" i="7"/>
  <c r="R176" i="7"/>
  <c r="R175" i="7"/>
  <c r="R174" i="7"/>
  <c r="R173" i="7"/>
  <c r="R172" i="7"/>
  <c r="R171" i="7"/>
  <c r="R170" i="7"/>
  <c r="R169" i="7"/>
  <c r="R168" i="7"/>
  <c r="R167" i="7"/>
  <c r="R166" i="7"/>
  <c r="R165" i="7"/>
  <c r="R164" i="7"/>
  <c r="A165" i="7"/>
  <c r="A166" i="7"/>
  <c r="A167" i="7"/>
  <c r="A168" i="7"/>
  <c r="A169" i="7"/>
  <c r="A170" i="7"/>
  <c r="A171" i="7"/>
  <c r="R163" i="7"/>
  <c r="R162" i="7"/>
  <c r="R161" i="7"/>
  <c r="R160" i="7"/>
  <c r="R159" i="7"/>
  <c r="R158" i="7"/>
  <c r="R156" i="7"/>
  <c r="R155" i="7"/>
  <c r="R154" i="7"/>
  <c r="R153" i="7"/>
  <c r="R152" i="7"/>
  <c r="R151" i="7"/>
  <c r="A158" i="7"/>
  <c r="A159" i="7"/>
  <c r="A160" i="7"/>
  <c r="A161" i="7"/>
  <c r="A162" i="7"/>
  <c r="A163" i="7"/>
  <c r="A151" i="7"/>
  <c r="A152" i="7"/>
  <c r="A153" i="7"/>
  <c r="A154" i="7"/>
  <c r="A155" i="7"/>
  <c r="A156" i="7"/>
  <c r="R148" i="7"/>
  <c r="R149" i="7"/>
  <c r="R150" i="7"/>
  <c r="R147" i="7"/>
  <c r="R146" i="7"/>
  <c r="R145" i="7"/>
  <c r="A145" i="7"/>
  <c r="A146" i="7"/>
  <c r="A147" i="7"/>
  <c r="A148" i="7"/>
  <c r="A149" i="7"/>
  <c r="A150" i="7"/>
  <c r="R143" i="7"/>
  <c r="R142" i="7"/>
  <c r="R141" i="7"/>
  <c r="R140" i="7"/>
  <c r="R139" i="7"/>
  <c r="R138" i="7"/>
  <c r="R137" i="7"/>
  <c r="R136" i="7"/>
  <c r="R135" i="7"/>
  <c r="R134" i="7"/>
  <c r="R133" i="7"/>
  <c r="R132" i="7"/>
  <c r="R131" i="7"/>
  <c r="R130" i="7"/>
  <c r="R129" i="7"/>
  <c r="R128" i="7"/>
  <c r="R127" i="7"/>
  <c r="R126" i="7"/>
  <c r="R125" i="7"/>
  <c r="R124" i="7"/>
  <c r="R123" i="7"/>
  <c r="A137" i="7"/>
  <c r="A138" i="7"/>
  <c r="A139" i="7"/>
  <c r="A140" i="7"/>
  <c r="A141" i="7"/>
  <c r="A142" i="7"/>
  <c r="A143" i="7"/>
  <c r="A131" i="7"/>
  <c r="A132" i="7"/>
  <c r="A133" i="7"/>
  <c r="A134" i="7"/>
  <c r="A135" i="7"/>
  <c r="R122" i="7"/>
  <c r="A124" i="7"/>
  <c r="A125" i="7"/>
  <c r="A126" i="7"/>
  <c r="A127" i="7"/>
  <c r="A128" i="7"/>
  <c r="A129" i="7"/>
  <c r="A130" i="7"/>
  <c r="A136" i="7"/>
  <c r="R121" i="7"/>
  <c r="R120" i="7"/>
  <c r="R119" i="7"/>
  <c r="R118" i="7"/>
  <c r="R117" i="7"/>
  <c r="A117" i="7"/>
  <c r="A118" i="7"/>
  <c r="A119" i="7"/>
  <c r="A120" i="7"/>
  <c r="A121" i="7"/>
  <c r="A122" i="7"/>
  <c r="A123" i="7"/>
  <c r="R114" i="7"/>
  <c r="R113" i="7"/>
  <c r="R112" i="7"/>
  <c r="R111" i="7"/>
  <c r="R110" i="7"/>
  <c r="R109" i="7"/>
  <c r="R108" i="7"/>
  <c r="R107" i="7"/>
  <c r="R106" i="7"/>
  <c r="R105" i="7"/>
  <c r="R104" i="7"/>
  <c r="R103" i="7"/>
  <c r="A108" i="7"/>
  <c r="A109" i="7"/>
  <c r="A110" i="7"/>
  <c r="A111" i="7"/>
  <c r="A112" i="7"/>
  <c r="A113" i="7"/>
  <c r="A114" i="7"/>
  <c r="A115" i="7"/>
  <c r="A102" i="7"/>
  <c r="A103" i="7"/>
  <c r="A104" i="7"/>
  <c r="A105" i="7"/>
  <c r="A106" i="7"/>
  <c r="A107" i="7"/>
  <c r="R102" i="7"/>
  <c r="A95" i="7"/>
  <c r="A96" i="7"/>
  <c r="A97" i="7"/>
  <c r="A98" i="7"/>
  <c r="A99" i="7"/>
  <c r="A100" i="7"/>
  <c r="A87" i="7"/>
  <c r="A88" i="7"/>
  <c r="A89" i="7"/>
  <c r="A90" i="7"/>
  <c r="A91" i="7"/>
  <c r="A92" i="7"/>
  <c r="A93" i="7"/>
  <c r="R100" i="7"/>
  <c r="R99" i="7"/>
  <c r="R98" i="7"/>
  <c r="R97" i="7"/>
  <c r="R96" i="7"/>
  <c r="R95" i="7"/>
  <c r="R93" i="7"/>
  <c r="R92" i="7"/>
  <c r="R91" i="7"/>
  <c r="R90" i="7"/>
  <c r="R89" i="7"/>
  <c r="R88" i="7"/>
  <c r="R87" i="7"/>
  <c r="R86" i="7"/>
  <c r="R81" i="7"/>
  <c r="R82" i="7"/>
  <c r="R83" i="7"/>
  <c r="R84" i="7"/>
  <c r="R85" i="7"/>
  <c r="R80" i="7"/>
  <c r="A80" i="7"/>
  <c r="A81" i="7"/>
  <c r="A82" i="7"/>
  <c r="A83" i="7"/>
  <c r="A84" i="7"/>
  <c r="A85" i="7"/>
  <c r="A86" i="7"/>
  <c r="R78" i="7"/>
  <c r="R76" i="7"/>
  <c r="R75" i="7"/>
  <c r="R74" i="7"/>
  <c r="R73" i="7"/>
  <c r="R72" i="7"/>
  <c r="A78" i="7"/>
  <c r="A74" i="7"/>
  <c r="A75" i="7"/>
  <c r="A76" i="7"/>
  <c r="R71" i="7"/>
  <c r="R70" i="7"/>
  <c r="R69" i="7"/>
  <c r="R68" i="7"/>
  <c r="R67" i="7"/>
  <c r="R66" i="7"/>
  <c r="R65" i="7"/>
  <c r="A65" i="7"/>
  <c r="A66" i="7"/>
  <c r="A67" i="7"/>
  <c r="A68" i="7"/>
  <c r="A69" i="7"/>
  <c r="A70" i="7"/>
  <c r="A71" i="7"/>
  <c r="A64" i="7"/>
  <c r="R64" i="7"/>
  <c r="R63" i="7"/>
  <c r="R62" i="7"/>
  <c r="R61" i="7"/>
  <c r="R60" i="7"/>
  <c r="R59" i="7"/>
  <c r="R58" i="7"/>
  <c r="A63" i="7"/>
  <c r="A58" i="7"/>
  <c r="A59" i="7"/>
  <c r="A60" i="7"/>
  <c r="A61" i="7"/>
  <c r="A62" i="7"/>
  <c r="R56" i="7"/>
  <c r="R55" i="7"/>
  <c r="R54" i="7"/>
  <c r="R53" i="7"/>
  <c r="R52" i="7"/>
  <c r="R51" i="7"/>
  <c r="R50" i="7"/>
  <c r="R49" i="7"/>
  <c r="A50" i="7"/>
  <c r="A51" i="7"/>
  <c r="A52" i="7"/>
  <c r="A53" i="7"/>
  <c r="A54" i="7"/>
  <c r="A55" i="7"/>
  <c r="A56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R18" i="7"/>
  <c r="R19" i="7"/>
  <c r="R20" i="7"/>
  <c r="R21" i="7"/>
  <c r="R22" i="7"/>
  <c r="R23" i="7"/>
  <c r="R24" i="7"/>
  <c r="R25" i="7"/>
  <c r="R26" i="7"/>
  <c r="R27" i="7"/>
  <c r="R28" i="7"/>
  <c r="R29" i="7"/>
  <c r="R30" i="7"/>
  <c r="R31" i="7"/>
  <c r="R32" i="7"/>
  <c r="R33" i="7"/>
  <c r="R34" i="7"/>
  <c r="R35" i="7"/>
  <c r="R36" i="7"/>
  <c r="R37" i="7"/>
  <c r="R38" i="7"/>
  <c r="R39" i="7"/>
  <c r="R40" i="7"/>
  <c r="R41" i="7"/>
  <c r="R42" i="7"/>
  <c r="R43" i="7"/>
  <c r="R44" i="7"/>
  <c r="R45" i="7"/>
  <c r="R46" i="7"/>
  <c r="R47" i="7"/>
  <c r="R48" i="7"/>
  <c r="R8" i="7"/>
  <c r="R9" i="7"/>
  <c r="R10" i="7"/>
  <c r="R11" i="7"/>
  <c r="R12" i="7"/>
  <c r="R13" i="7"/>
  <c r="R14" i="7"/>
  <c r="R15" i="7"/>
  <c r="R16" i="7"/>
  <c r="R17" i="7"/>
  <c r="R57" i="7"/>
  <c r="R77" i="7"/>
  <c r="R79" i="7"/>
  <c r="R94" i="7"/>
  <c r="R101" i="7"/>
  <c r="R116" i="7"/>
  <c r="R144" i="7"/>
  <c r="R157" i="7"/>
  <c r="R7" i="7"/>
  <c r="A8" i="7"/>
  <c r="A9" i="7"/>
  <c r="A10" i="7"/>
  <c r="A11" i="7"/>
  <c r="A12" i="7"/>
  <c r="A13" i="7"/>
  <c r="A14" i="7"/>
  <c r="A15" i="7"/>
  <c r="A16" i="7"/>
  <c r="A17" i="7"/>
  <c r="R87" i="14" l="1"/>
  <c r="S87" i="14" s="1"/>
  <c r="A87" i="14"/>
  <c r="R86" i="14"/>
  <c r="S86" i="14" s="1"/>
  <c r="A86" i="14"/>
  <c r="R85" i="14"/>
  <c r="A85" i="14"/>
  <c r="R84" i="14"/>
  <c r="S84" i="14" s="1"/>
  <c r="A84" i="14"/>
  <c r="R83" i="14"/>
  <c r="S83" i="14" s="1"/>
  <c r="A83" i="14"/>
  <c r="R82" i="14"/>
  <c r="A82" i="14"/>
  <c r="R81" i="14"/>
  <c r="S81" i="14" s="1"/>
  <c r="A81" i="14"/>
  <c r="R80" i="14"/>
  <c r="S80" i="14" s="1"/>
  <c r="A80" i="14"/>
  <c r="R79" i="14"/>
  <c r="S79" i="14" s="1"/>
  <c r="A79" i="14"/>
  <c r="R78" i="14"/>
  <c r="S78" i="14" s="1"/>
  <c r="A78" i="14"/>
  <c r="R77" i="14"/>
  <c r="A77" i="14"/>
  <c r="R76" i="14"/>
  <c r="A76" i="14"/>
  <c r="R75" i="14"/>
  <c r="S75" i="14" s="1"/>
  <c r="A75" i="14"/>
  <c r="R74" i="14"/>
  <c r="A74" i="14"/>
  <c r="R73" i="14"/>
  <c r="S73" i="14" s="1"/>
  <c r="A73" i="14"/>
  <c r="R72" i="14"/>
  <c r="S72" i="14" s="1"/>
  <c r="A72" i="14"/>
  <c r="R71" i="14"/>
  <c r="S71" i="14" s="1"/>
  <c r="A71" i="14"/>
  <c r="R70" i="14"/>
  <c r="S70" i="14" s="1"/>
  <c r="A70" i="14"/>
  <c r="R69" i="14"/>
  <c r="A69" i="14"/>
  <c r="R68" i="14"/>
  <c r="A68" i="14"/>
  <c r="R67" i="14"/>
  <c r="S67" i="14" s="1"/>
  <c r="A67" i="14"/>
  <c r="R66" i="14"/>
  <c r="A66" i="14"/>
  <c r="R65" i="14"/>
  <c r="S65" i="14" s="1"/>
  <c r="A65" i="14"/>
  <c r="R64" i="14"/>
  <c r="S64" i="14" s="1"/>
  <c r="A64" i="14"/>
  <c r="R63" i="14"/>
  <c r="S63" i="14" s="1"/>
  <c r="A63" i="14"/>
  <c r="R62" i="14"/>
  <c r="S62" i="14" s="1"/>
  <c r="A62" i="14"/>
  <c r="R61" i="14"/>
  <c r="A61" i="14"/>
  <c r="R60" i="14"/>
  <c r="A60" i="14"/>
  <c r="R59" i="14"/>
  <c r="S59" i="14" s="1"/>
  <c r="A59" i="14"/>
  <c r="R58" i="14"/>
  <c r="A58" i="14"/>
  <c r="R57" i="14"/>
  <c r="S57" i="14" s="1"/>
  <c r="A57" i="14"/>
  <c r="R56" i="14"/>
  <c r="S56" i="14" s="1"/>
  <c r="A56" i="14"/>
  <c r="R55" i="14"/>
  <c r="S55" i="14" s="1"/>
  <c r="A55" i="14"/>
  <c r="R54" i="14"/>
  <c r="S54" i="14" s="1"/>
  <c r="A54" i="14"/>
  <c r="R53" i="14"/>
  <c r="A53" i="14"/>
  <c r="R52" i="14"/>
  <c r="A52" i="14"/>
  <c r="R51" i="14"/>
  <c r="S51" i="14" s="1"/>
  <c r="A51" i="14"/>
  <c r="R50" i="14"/>
  <c r="A50" i="14"/>
  <c r="R49" i="14"/>
  <c r="S49" i="14" s="1"/>
  <c r="A49" i="14"/>
  <c r="R48" i="14"/>
  <c r="S48" i="14" s="1"/>
  <c r="A48" i="14"/>
  <c r="R47" i="14"/>
  <c r="S47" i="14" s="1"/>
  <c r="A47" i="14"/>
  <c r="R46" i="14"/>
  <c r="S46" i="14" s="1"/>
  <c r="A46" i="14"/>
  <c r="R45" i="14"/>
  <c r="A45" i="14"/>
  <c r="R44" i="14"/>
  <c r="A44" i="14"/>
  <c r="R43" i="14"/>
  <c r="S43" i="14" s="1"/>
  <c r="A43" i="14"/>
  <c r="R42" i="14"/>
  <c r="A42" i="14"/>
  <c r="R41" i="14"/>
  <c r="S41" i="14" s="1"/>
  <c r="A41" i="14"/>
  <c r="R40" i="14"/>
  <c r="S40" i="14" s="1"/>
  <c r="A40" i="14"/>
  <c r="R39" i="14"/>
  <c r="S39" i="14" s="1"/>
  <c r="A39" i="14"/>
  <c r="R38" i="14"/>
  <c r="S38" i="14" s="1"/>
  <c r="A38" i="14"/>
  <c r="R37" i="14"/>
  <c r="A37" i="14"/>
  <c r="R36" i="14"/>
  <c r="A36" i="14"/>
  <c r="R35" i="14"/>
  <c r="S35" i="14" s="1"/>
  <c r="A35" i="14"/>
  <c r="R34" i="14"/>
  <c r="A34" i="14"/>
  <c r="R33" i="14"/>
  <c r="S33" i="14" s="1"/>
  <c r="A33" i="14"/>
  <c r="R32" i="14"/>
  <c r="S32" i="14" s="1"/>
  <c r="A32" i="14"/>
  <c r="R31" i="14"/>
  <c r="S31" i="14" s="1"/>
  <c r="A31" i="14"/>
  <c r="R30" i="14"/>
  <c r="S30" i="14" s="1"/>
  <c r="A30" i="14"/>
  <c r="R29" i="14"/>
  <c r="A29" i="14"/>
  <c r="R28" i="14"/>
  <c r="A28" i="14"/>
  <c r="R27" i="14"/>
  <c r="S27" i="14" s="1"/>
  <c r="A27" i="14"/>
  <c r="R26" i="14"/>
  <c r="A26" i="14"/>
  <c r="R25" i="14"/>
  <c r="S25" i="14" s="1"/>
  <c r="A25" i="14"/>
  <c r="R24" i="14"/>
  <c r="S24" i="14" s="1"/>
  <c r="A24" i="14"/>
  <c r="R23" i="14"/>
  <c r="S23" i="14" s="1"/>
  <c r="A23" i="14"/>
  <c r="R22" i="14"/>
  <c r="S22" i="14" s="1"/>
  <c r="A22" i="14"/>
  <c r="R21" i="14"/>
  <c r="A21" i="14"/>
  <c r="R20" i="14"/>
  <c r="A20" i="14"/>
  <c r="R19" i="14"/>
  <c r="S19" i="14" s="1"/>
  <c r="A19" i="14"/>
  <c r="R18" i="14"/>
  <c r="A18" i="14"/>
  <c r="R17" i="14"/>
  <c r="S17" i="14" s="1"/>
  <c r="A17" i="14"/>
  <c r="R16" i="14"/>
  <c r="S16" i="14" s="1"/>
  <c r="A16" i="14"/>
  <c r="R15" i="14"/>
  <c r="S15" i="14" s="1"/>
  <c r="A15" i="14"/>
  <c r="R14" i="14"/>
  <c r="S14" i="14" s="1"/>
  <c r="A14" i="14"/>
  <c r="R13" i="14"/>
  <c r="A13" i="14"/>
  <c r="R12" i="14"/>
  <c r="A12" i="14"/>
  <c r="R11" i="14"/>
  <c r="S11" i="14" s="1"/>
  <c r="A11" i="14"/>
  <c r="R10" i="14"/>
  <c r="A10" i="14"/>
  <c r="R9" i="14"/>
  <c r="S9" i="14" s="1"/>
  <c r="A9" i="14"/>
  <c r="R8" i="14"/>
  <c r="S8" i="14" s="1"/>
  <c r="A8" i="14"/>
  <c r="R7" i="14"/>
  <c r="S7" i="14" s="1"/>
  <c r="A7" i="14"/>
  <c r="R6" i="14"/>
  <c r="S6" i="14" s="1"/>
  <c r="A6" i="14"/>
  <c r="S5" i="14"/>
  <c r="S85" i="14" s="1"/>
  <c r="A2" i="14"/>
  <c r="A1" i="14" s="1"/>
  <c r="A429" i="13"/>
  <c r="A428" i="13"/>
  <c r="A427" i="13"/>
  <c r="A426" i="13"/>
  <c r="A425" i="13"/>
  <c r="A424" i="13"/>
  <c r="A423" i="13"/>
  <c r="A422" i="13"/>
  <c r="A421" i="13"/>
  <c r="A420" i="13"/>
  <c r="A419" i="13"/>
  <c r="A418" i="13"/>
  <c r="A417" i="13"/>
  <c r="A416" i="13"/>
  <c r="A415" i="13"/>
  <c r="A414" i="13"/>
  <c r="A413" i="13"/>
  <c r="A412" i="13"/>
  <c r="A411" i="13"/>
  <c r="A410" i="13"/>
  <c r="A409" i="13"/>
  <c r="A408" i="13"/>
  <c r="A407" i="13"/>
  <c r="A406" i="13"/>
  <c r="A405" i="13"/>
  <c r="A404" i="13"/>
  <c r="A403" i="13"/>
  <c r="A402" i="13"/>
  <c r="A401" i="13"/>
  <c r="A400" i="13"/>
  <c r="A399" i="13"/>
  <c r="A398" i="13"/>
  <c r="A397" i="13"/>
  <c r="A396" i="13"/>
  <c r="A395" i="13"/>
  <c r="A394" i="13"/>
  <c r="A393" i="13"/>
  <c r="A392" i="13"/>
  <c r="A391" i="13"/>
  <c r="A390" i="13"/>
  <c r="A389" i="13"/>
  <c r="A388" i="13"/>
  <c r="A387" i="13"/>
  <c r="A386" i="13"/>
  <c r="A385" i="13"/>
  <c r="A384" i="13"/>
  <c r="A383" i="13"/>
  <c r="A382" i="13"/>
  <c r="A381" i="13"/>
  <c r="A380" i="13"/>
  <c r="A379" i="13"/>
  <c r="A378" i="13"/>
  <c r="A377" i="13"/>
  <c r="A376" i="13"/>
  <c r="A375" i="13"/>
  <c r="A374" i="13"/>
  <c r="A373" i="13"/>
  <c r="A372" i="13"/>
  <c r="A371" i="13"/>
  <c r="A370" i="13"/>
  <c r="A369" i="13"/>
  <c r="A368" i="13"/>
  <c r="A367" i="13"/>
  <c r="A366" i="13"/>
  <c r="A365" i="13"/>
  <c r="A364" i="13"/>
  <c r="A363" i="13"/>
  <c r="A362" i="13"/>
  <c r="A361" i="13"/>
  <c r="A360" i="13"/>
  <c r="A359" i="13"/>
  <c r="A358" i="13"/>
  <c r="A357" i="13"/>
  <c r="A356" i="13"/>
  <c r="A355" i="13"/>
  <c r="A354" i="13"/>
  <c r="A353" i="13"/>
  <c r="A352" i="13"/>
  <c r="A351" i="13"/>
  <c r="A350" i="13"/>
  <c r="A349" i="13"/>
  <c r="A348" i="13"/>
  <c r="A347" i="13"/>
  <c r="A346" i="13"/>
  <c r="A345" i="13"/>
  <c r="A344" i="13"/>
  <c r="A343" i="13"/>
  <c r="A342" i="13"/>
  <c r="A341" i="13"/>
  <c r="A340" i="13"/>
  <c r="A339" i="13"/>
  <c r="A338" i="13"/>
  <c r="A337" i="13"/>
  <c r="A336" i="13"/>
  <c r="A335" i="13"/>
  <c r="A334" i="13"/>
  <c r="A333" i="13"/>
  <c r="A332" i="13"/>
  <c r="A331" i="13"/>
  <c r="A330" i="13"/>
  <c r="A329" i="13"/>
  <c r="A328" i="13"/>
  <c r="A327" i="13"/>
  <c r="A326" i="13"/>
  <c r="A325" i="13"/>
  <c r="A324" i="13"/>
  <c r="A323" i="13"/>
  <c r="A322" i="13"/>
  <c r="A321" i="13"/>
  <c r="A320" i="13"/>
  <c r="A319" i="13"/>
  <c r="A318" i="13"/>
  <c r="A317" i="13"/>
  <c r="A316" i="13"/>
  <c r="A315" i="13"/>
  <c r="A314" i="13"/>
  <c r="A313" i="13"/>
  <c r="A312" i="13"/>
  <c r="A311" i="13"/>
  <c r="A310" i="13"/>
  <c r="A309" i="13"/>
  <c r="A308" i="13"/>
  <c r="A307" i="13"/>
  <c r="A306" i="13"/>
  <c r="A305" i="13"/>
  <c r="A304" i="13"/>
  <c r="A303" i="13"/>
  <c r="A302" i="13"/>
  <c r="A301" i="13"/>
  <c r="A300" i="13"/>
  <c r="A299" i="13"/>
  <c r="A298" i="13"/>
  <c r="A297" i="13"/>
  <c r="A296" i="13"/>
  <c r="A295" i="13"/>
  <c r="A294" i="13"/>
  <c r="A293" i="13"/>
  <c r="A292" i="13"/>
  <c r="A291" i="13"/>
  <c r="A290" i="13"/>
  <c r="A289" i="13"/>
  <c r="A288" i="13"/>
  <c r="A287" i="13"/>
  <c r="A286" i="13"/>
  <c r="A285" i="13"/>
  <c r="A284" i="13"/>
  <c r="A283" i="13"/>
  <c r="A282" i="13"/>
  <c r="A281" i="13"/>
  <c r="A280" i="13"/>
  <c r="A279" i="13"/>
  <c r="A278" i="13"/>
  <c r="A277" i="13"/>
  <c r="A276" i="13"/>
  <c r="A275" i="13"/>
  <c r="A274" i="13"/>
  <c r="A273" i="13"/>
  <c r="A272" i="13"/>
  <c r="A271" i="13"/>
  <c r="A270" i="13"/>
  <c r="A269" i="13"/>
  <c r="A268" i="13"/>
  <c r="A267" i="13"/>
  <c r="A266" i="13"/>
  <c r="A265" i="13"/>
  <c r="A264" i="13"/>
  <c r="A263" i="13"/>
  <c r="A262" i="13"/>
  <c r="A261" i="13"/>
  <c r="A260" i="13"/>
  <c r="A259" i="13"/>
  <c r="A258" i="13"/>
  <c r="A257" i="13"/>
  <c r="A256" i="13"/>
  <c r="A255" i="13"/>
  <c r="A254" i="13"/>
  <c r="A253" i="13"/>
  <c r="A252" i="13"/>
  <c r="A251" i="13"/>
  <c r="A250" i="13"/>
  <c r="A249" i="13"/>
  <c r="A248" i="13"/>
  <c r="A247" i="13"/>
  <c r="A246" i="13"/>
  <c r="A245" i="13"/>
  <c r="A244" i="13"/>
  <c r="A243" i="13"/>
  <c r="A242" i="13"/>
  <c r="A241" i="13"/>
  <c r="A240" i="13"/>
  <c r="A239" i="13"/>
  <c r="A238" i="13"/>
  <c r="A237" i="13"/>
  <c r="A236" i="13"/>
  <c r="A235" i="13"/>
  <c r="A234" i="13"/>
  <c r="A233" i="13"/>
  <c r="A232" i="13"/>
  <c r="A231" i="13"/>
  <c r="A230" i="13"/>
  <c r="A229" i="13"/>
  <c r="A228" i="13"/>
  <c r="A227" i="13"/>
  <c r="A226" i="13"/>
  <c r="A225" i="13"/>
  <c r="A224" i="13"/>
  <c r="A223" i="13"/>
  <c r="A222" i="13"/>
  <c r="A221" i="13"/>
  <c r="A220" i="13"/>
  <c r="A219" i="13"/>
  <c r="A218" i="13"/>
  <c r="A217" i="13"/>
  <c r="A216" i="13"/>
  <c r="A215" i="13"/>
  <c r="A214" i="13"/>
  <c r="A213" i="13"/>
  <c r="A212" i="13"/>
  <c r="A211" i="13"/>
  <c r="A210" i="13"/>
  <c r="A209" i="13"/>
  <c r="A208" i="13"/>
  <c r="A207" i="13"/>
  <c r="A206" i="13"/>
  <c r="A205" i="13"/>
  <c r="A204" i="13"/>
  <c r="A203" i="13"/>
  <c r="A202" i="13"/>
  <c r="A201" i="13"/>
  <c r="A200" i="13"/>
  <c r="A199" i="13"/>
  <c r="A198" i="13"/>
  <c r="A197" i="13"/>
  <c r="A196" i="13"/>
  <c r="A195" i="13"/>
  <c r="A194" i="13"/>
  <c r="A193" i="13"/>
  <c r="A192" i="13"/>
  <c r="A191" i="13"/>
  <c r="A190" i="13"/>
  <c r="A189" i="13"/>
  <c r="A188" i="13"/>
  <c r="A187" i="13"/>
  <c r="A186" i="13"/>
  <c r="A185" i="13"/>
  <c r="A184" i="13"/>
  <c r="A183" i="13"/>
  <c r="A182" i="13"/>
  <c r="A181" i="13"/>
  <c r="A180" i="13"/>
  <c r="A179" i="13"/>
  <c r="A178" i="13"/>
  <c r="A177" i="13"/>
  <c r="A176" i="13"/>
  <c r="A175" i="13"/>
  <c r="A174" i="13"/>
  <c r="A173" i="13"/>
  <c r="A172" i="13"/>
  <c r="R171" i="13"/>
  <c r="S171" i="13" s="1"/>
  <c r="A171" i="13"/>
  <c r="S170" i="13"/>
  <c r="R170" i="13"/>
  <c r="A170" i="13"/>
  <c r="R169" i="13"/>
  <c r="S169" i="13" s="1"/>
  <c r="A169" i="13"/>
  <c r="R168" i="13"/>
  <c r="S168" i="13" s="1"/>
  <c r="A168" i="13"/>
  <c r="R167" i="13"/>
  <c r="S167" i="13" s="1"/>
  <c r="A167" i="13"/>
  <c r="R166" i="13"/>
  <c r="A166" i="13"/>
  <c r="R165" i="13"/>
  <c r="S165" i="13" s="1"/>
  <c r="A165" i="13"/>
  <c r="S164" i="13"/>
  <c r="R164" i="13"/>
  <c r="A164" i="13"/>
  <c r="R163" i="13"/>
  <c r="S163" i="13" s="1"/>
  <c r="A163" i="13"/>
  <c r="S162" i="13"/>
  <c r="R162" i="13"/>
  <c r="A162" i="13"/>
  <c r="R161" i="13"/>
  <c r="S161" i="13" s="1"/>
  <c r="A161" i="13"/>
  <c r="R160" i="13"/>
  <c r="S160" i="13" s="1"/>
  <c r="A160" i="13"/>
  <c r="R159" i="13"/>
  <c r="S159" i="13" s="1"/>
  <c r="A159" i="13"/>
  <c r="R158" i="13"/>
  <c r="A158" i="13"/>
  <c r="R157" i="13"/>
  <c r="S157" i="13" s="1"/>
  <c r="A157" i="13"/>
  <c r="S156" i="13"/>
  <c r="R156" i="13"/>
  <c r="A156" i="13"/>
  <c r="R155" i="13"/>
  <c r="S155" i="13" s="1"/>
  <c r="A155" i="13"/>
  <c r="S154" i="13"/>
  <c r="R154" i="13"/>
  <c r="A154" i="13"/>
  <c r="R153" i="13"/>
  <c r="S153" i="13" s="1"/>
  <c r="A153" i="13"/>
  <c r="R152" i="13"/>
  <c r="S152" i="13" s="1"/>
  <c r="A152" i="13"/>
  <c r="R151" i="13"/>
  <c r="S151" i="13" s="1"/>
  <c r="A151" i="13"/>
  <c r="R150" i="13"/>
  <c r="A150" i="13"/>
  <c r="R149" i="13"/>
  <c r="S149" i="13" s="1"/>
  <c r="A149" i="13"/>
  <c r="S148" i="13"/>
  <c r="R148" i="13"/>
  <c r="A148" i="13"/>
  <c r="R147" i="13"/>
  <c r="S147" i="13" s="1"/>
  <c r="A147" i="13"/>
  <c r="S146" i="13"/>
  <c r="R146" i="13"/>
  <c r="A146" i="13"/>
  <c r="R145" i="13"/>
  <c r="S145" i="13" s="1"/>
  <c r="A145" i="13"/>
  <c r="R144" i="13"/>
  <c r="S144" i="13" s="1"/>
  <c r="A144" i="13"/>
  <c r="R143" i="13"/>
  <c r="S143" i="13" s="1"/>
  <c r="A143" i="13"/>
  <c r="R142" i="13"/>
  <c r="A142" i="13"/>
  <c r="R141" i="13"/>
  <c r="S141" i="13" s="1"/>
  <c r="A141" i="13"/>
  <c r="S140" i="13"/>
  <c r="R140" i="13"/>
  <c r="A140" i="13"/>
  <c r="R139" i="13"/>
  <c r="S139" i="13" s="1"/>
  <c r="A139" i="13"/>
  <c r="S138" i="13"/>
  <c r="R138" i="13"/>
  <c r="A138" i="13"/>
  <c r="R137" i="13"/>
  <c r="S137" i="13" s="1"/>
  <c r="A137" i="13"/>
  <c r="R136" i="13"/>
  <c r="S136" i="13" s="1"/>
  <c r="A136" i="13"/>
  <c r="R135" i="13"/>
  <c r="S135" i="13" s="1"/>
  <c r="A135" i="13"/>
  <c r="R134" i="13"/>
  <c r="A134" i="13"/>
  <c r="R133" i="13"/>
  <c r="S133" i="13" s="1"/>
  <c r="A133" i="13"/>
  <c r="S132" i="13"/>
  <c r="R132" i="13"/>
  <c r="A132" i="13"/>
  <c r="R131" i="13"/>
  <c r="S131" i="13" s="1"/>
  <c r="A131" i="13"/>
  <c r="S130" i="13"/>
  <c r="R130" i="13"/>
  <c r="A130" i="13"/>
  <c r="R129" i="13"/>
  <c r="S129" i="13" s="1"/>
  <c r="A129" i="13"/>
  <c r="R128" i="13"/>
  <c r="S128" i="13" s="1"/>
  <c r="A128" i="13"/>
  <c r="R127" i="13"/>
  <c r="S127" i="13" s="1"/>
  <c r="A127" i="13"/>
  <c r="R126" i="13"/>
  <c r="A126" i="13"/>
  <c r="R125" i="13"/>
  <c r="S125" i="13" s="1"/>
  <c r="A125" i="13"/>
  <c r="S124" i="13"/>
  <c r="R124" i="13"/>
  <c r="A124" i="13"/>
  <c r="R123" i="13"/>
  <c r="S123" i="13" s="1"/>
  <c r="A123" i="13"/>
  <c r="S122" i="13"/>
  <c r="R122" i="13"/>
  <c r="A122" i="13"/>
  <c r="R121" i="13"/>
  <c r="S121" i="13" s="1"/>
  <c r="A121" i="13"/>
  <c r="R120" i="13"/>
  <c r="S120" i="13" s="1"/>
  <c r="A120" i="13"/>
  <c r="R119" i="13"/>
  <c r="S119" i="13" s="1"/>
  <c r="A119" i="13"/>
  <c r="R118" i="13"/>
  <c r="A118" i="13"/>
  <c r="R117" i="13"/>
  <c r="S117" i="13" s="1"/>
  <c r="A117" i="13"/>
  <c r="S116" i="13"/>
  <c r="R116" i="13"/>
  <c r="A116" i="13"/>
  <c r="R115" i="13"/>
  <c r="S115" i="13" s="1"/>
  <c r="A115" i="13"/>
  <c r="S114" i="13"/>
  <c r="R114" i="13"/>
  <c r="A114" i="13"/>
  <c r="R113" i="13"/>
  <c r="S113" i="13" s="1"/>
  <c r="A113" i="13"/>
  <c r="R112" i="13"/>
  <c r="S112" i="13" s="1"/>
  <c r="A112" i="13"/>
  <c r="R111" i="13"/>
  <c r="S111" i="13" s="1"/>
  <c r="A111" i="13"/>
  <c r="R110" i="13"/>
  <c r="A110" i="13"/>
  <c r="R109" i="13"/>
  <c r="S109" i="13" s="1"/>
  <c r="A109" i="13"/>
  <c r="S108" i="13"/>
  <c r="R108" i="13"/>
  <c r="A108" i="13"/>
  <c r="R107" i="13"/>
  <c r="S107" i="13" s="1"/>
  <c r="A107" i="13"/>
  <c r="S106" i="13"/>
  <c r="R106" i="13"/>
  <c r="A106" i="13"/>
  <c r="R105" i="13"/>
  <c r="S105" i="13" s="1"/>
  <c r="A105" i="13"/>
  <c r="R104" i="13"/>
  <c r="S104" i="13" s="1"/>
  <c r="A104" i="13"/>
  <c r="R103" i="13"/>
  <c r="S103" i="13" s="1"/>
  <c r="A103" i="13"/>
  <c r="R102" i="13"/>
  <c r="A102" i="13"/>
  <c r="R101" i="13"/>
  <c r="S101" i="13" s="1"/>
  <c r="A101" i="13"/>
  <c r="S100" i="13"/>
  <c r="R100" i="13"/>
  <c r="A100" i="13"/>
  <c r="R99" i="13"/>
  <c r="S99" i="13" s="1"/>
  <c r="A99" i="13"/>
  <c r="S98" i="13"/>
  <c r="R98" i="13"/>
  <c r="A98" i="13"/>
  <c r="R97" i="13"/>
  <c r="S97" i="13" s="1"/>
  <c r="A97" i="13"/>
  <c r="R96" i="13"/>
  <c r="S96" i="13" s="1"/>
  <c r="A96" i="13"/>
  <c r="R95" i="13"/>
  <c r="S95" i="13" s="1"/>
  <c r="A95" i="13"/>
  <c r="R94" i="13"/>
  <c r="A94" i="13"/>
  <c r="R93" i="13"/>
  <c r="S93" i="13" s="1"/>
  <c r="A93" i="13"/>
  <c r="S92" i="13"/>
  <c r="R92" i="13"/>
  <c r="A92" i="13"/>
  <c r="R91" i="13"/>
  <c r="S91" i="13" s="1"/>
  <c r="A91" i="13"/>
  <c r="S90" i="13"/>
  <c r="R90" i="13"/>
  <c r="A90" i="13"/>
  <c r="R89" i="13"/>
  <c r="S89" i="13" s="1"/>
  <c r="A89" i="13"/>
  <c r="R88" i="13"/>
  <c r="S88" i="13" s="1"/>
  <c r="A88" i="13"/>
  <c r="R87" i="13"/>
  <c r="S87" i="13" s="1"/>
  <c r="A87" i="13"/>
  <c r="R86" i="13"/>
  <c r="A86" i="13"/>
  <c r="R85" i="13"/>
  <c r="S85" i="13" s="1"/>
  <c r="A85" i="13"/>
  <c r="S84" i="13"/>
  <c r="R84" i="13"/>
  <c r="A84" i="13"/>
  <c r="R83" i="13"/>
  <c r="S83" i="13" s="1"/>
  <c r="A83" i="13"/>
  <c r="S82" i="13"/>
  <c r="R82" i="13"/>
  <c r="A82" i="13"/>
  <c r="R81" i="13"/>
  <c r="S81" i="13" s="1"/>
  <c r="A81" i="13"/>
  <c r="R80" i="13"/>
  <c r="S80" i="13" s="1"/>
  <c r="A80" i="13"/>
  <c r="R79" i="13"/>
  <c r="S79" i="13" s="1"/>
  <c r="A79" i="13"/>
  <c r="R78" i="13"/>
  <c r="A78" i="13"/>
  <c r="R77" i="13"/>
  <c r="S77" i="13" s="1"/>
  <c r="A77" i="13"/>
  <c r="S76" i="13"/>
  <c r="R76" i="13"/>
  <c r="A76" i="13"/>
  <c r="R75" i="13"/>
  <c r="S75" i="13" s="1"/>
  <c r="A75" i="13"/>
  <c r="S74" i="13"/>
  <c r="R74" i="13"/>
  <c r="A74" i="13"/>
  <c r="R73" i="13"/>
  <c r="S73" i="13" s="1"/>
  <c r="A73" i="13"/>
  <c r="R72" i="13"/>
  <c r="S72" i="13" s="1"/>
  <c r="A72" i="13"/>
  <c r="R71" i="13"/>
  <c r="S71" i="13" s="1"/>
  <c r="A71" i="13"/>
  <c r="R70" i="13"/>
  <c r="A70" i="13"/>
  <c r="R69" i="13"/>
  <c r="S69" i="13" s="1"/>
  <c r="A69" i="13"/>
  <c r="S68" i="13"/>
  <c r="R68" i="13"/>
  <c r="A68" i="13"/>
  <c r="R67" i="13"/>
  <c r="S67" i="13" s="1"/>
  <c r="A67" i="13"/>
  <c r="S66" i="13"/>
  <c r="R66" i="13"/>
  <c r="A66" i="13"/>
  <c r="R65" i="13"/>
  <c r="S65" i="13" s="1"/>
  <c r="A65" i="13"/>
  <c r="R64" i="13"/>
  <c r="S64" i="13" s="1"/>
  <c r="A64" i="13"/>
  <c r="R63" i="13"/>
  <c r="S63" i="13" s="1"/>
  <c r="A63" i="13"/>
  <c r="R62" i="13"/>
  <c r="A62" i="13"/>
  <c r="R61" i="13"/>
  <c r="S61" i="13" s="1"/>
  <c r="A61" i="13"/>
  <c r="S60" i="13"/>
  <c r="R60" i="13"/>
  <c r="A60" i="13"/>
  <c r="R59" i="13"/>
  <c r="S59" i="13" s="1"/>
  <c r="A59" i="13"/>
  <c r="S58" i="13"/>
  <c r="R58" i="13"/>
  <c r="A58" i="13"/>
  <c r="R57" i="13"/>
  <c r="S57" i="13" s="1"/>
  <c r="A57" i="13"/>
  <c r="R56" i="13"/>
  <c r="S56" i="13" s="1"/>
  <c r="A56" i="13"/>
  <c r="R55" i="13"/>
  <c r="S55" i="13" s="1"/>
  <c r="A55" i="13"/>
  <c r="R54" i="13"/>
  <c r="A54" i="13"/>
  <c r="R53" i="13"/>
  <c r="S53" i="13" s="1"/>
  <c r="A53" i="13"/>
  <c r="S52" i="13"/>
  <c r="R52" i="13"/>
  <c r="A52" i="13"/>
  <c r="R51" i="13"/>
  <c r="S51" i="13" s="1"/>
  <c r="A51" i="13"/>
  <c r="S50" i="13"/>
  <c r="R50" i="13"/>
  <c r="A50" i="13"/>
  <c r="R49" i="13"/>
  <c r="S49" i="13" s="1"/>
  <c r="A49" i="13"/>
  <c r="R48" i="13"/>
  <c r="S48" i="13" s="1"/>
  <c r="A48" i="13"/>
  <c r="R47" i="13"/>
  <c r="S47" i="13" s="1"/>
  <c r="A47" i="13"/>
  <c r="R46" i="13"/>
  <c r="A46" i="13"/>
  <c r="R45" i="13"/>
  <c r="S45" i="13" s="1"/>
  <c r="A45" i="13"/>
  <c r="S44" i="13"/>
  <c r="R44" i="13"/>
  <c r="A44" i="13"/>
  <c r="R43" i="13"/>
  <c r="S43" i="13" s="1"/>
  <c r="A43" i="13"/>
  <c r="S42" i="13"/>
  <c r="R42" i="13"/>
  <c r="A42" i="13"/>
  <c r="R41" i="13"/>
  <c r="S41" i="13" s="1"/>
  <c r="A41" i="13"/>
  <c r="R40" i="13"/>
  <c r="S40" i="13" s="1"/>
  <c r="A40" i="13"/>
  <c r="R39" i="13"/>
  <c r="S39" i="13" s="1"/>
  <c r="A39" i="13"/>
  <c r="R38" i="13"/>
  <c r="A38" i="13"/>
  <c r="R37" i="13"/>
  <c r="S37" i="13" s="1"/>
  <c r="A37" i="13"/>
  <c r="S36" i="13"/>
  <c r="R36" i="13"/>
  <c r="A36" i="13"/>
  <c r="R35" i="13"/>
  <c r="S35" i="13" s="1"/>
  <c r="A35" i="13"/>
  <c r="S34" i="13"/>
  <c r="R34" i="13"/>
  <c r="A34" i="13"/>
  <c r="R33" i="13"/>
  <c r="S33" i="13" s="1"/>
  <c r="A33" i="13"/>
  <c r="R32" i="13"/>
  <c r="S32" i="13" s="1"/>
  <c r="A32" i="13"/>
  <c r="R31" i="13"/>
  <c r="S31" i="13" s="1"/>
  <c r="A31" i="13"/>
  <c r="R30" i="13"/>
  <c r="A30" i="13"/>
  <c r="R29" i="13"/>
  <c r="S29" i="13" s="1"/>
  <c r="A29" i="13"/>
  <c r="S28" i="13"/>
  <c r="R28" i="13"/>
  <c r="A28" i="13"/>
  <c r="R27" i="13"/>
  <c r="S27" i="13" s="1"/>
  <c r="A27" i="13"/>
  <c r="S26" i="13"/>
  <c r="R26" i="13"/>
  <c r="A26" i="13"/>
  <c r="R25" i="13"/>
  <c r="S25" i="13" s="1"/>
  <c r="A25" i="13"/>
  <c r="R24" i="13"/>
  <c r="S24" i="13" s="1"/>
  <c r="A24" i="13"/>
  <c r="R23" i="13"/>
  <c r="S23" i="13" s="1"/>
  <c r="A23" i="13"/>
  <c r="R22" i="13"/>
  <c r="A22" i="13"/>
  <c r="R21" i="13"/>
  <c r="S21" i="13" s="1"/>
  <c r="A21" i="13"/>
  <c r="S20" i="13"/>
  <c r="R20" i="13"/>
  <c r="A20" i="13"/>
  <c r="R19" i="13"/>
  <c r="S19" i="13" s="1"/>
  <c r="A19" i="13"/>
  <c r="S18" i="13"/>
  <c r="R18" i="13"/>
  <c r="A18" i="13"/>
  <c r="R17" i="13"/>
  <c r="S17" i="13" s="1"/>
  <c r="A17" i="13"/>
  <c r="R16" i="13"/>
  <c r="S16" i="13" s="1"/>
  <c r="A16" i="13"/>
  <c r="R15" i="13"/>
  <c r="S15" i="13" s="1"/>
  <c r="A15" i="13"/>
  <c r="R14" i="13"/>
  <c r="A14" i="13"/>
  <c r="R13" i="13"/>
  <c r="S13" i="13" s="1"/>
  <c r="A13" i="13"/>
  <c r="S12" i="13"/>
  <c r="R12" i="13"/>
  <c r="A12" i="13"/>
  <c r="R11" i="13"/>
  <c r="S11" i="13" s="1"/>
  <c r="A11" i="13"/>
  <c r="S10" i="13"/>
  <c r="R10" i="13"/>
  <c r="A10" i="13"/>
  <c r="R9" i="13"/>
  <c r="S9" i="13" s="1"/>
  <c r="A9" i="13"/>
  <c r="R8" i="13"/>
  <c r="S8" i="13" s="1"/>
  <c r="A8" i="13"/>
  <c r="R7" i="13"/>
  <c r="S7" i="13" s="1"/>
  <c r="A7" i="13"/>
  <c r="R6" i="13"/>
  <c r="A6" i="13"/>
  <c r="S5" i="13"/>
  <c r="S166" i="13" s="1"/>
  <c r="A2" i="13"/>
  <c r="A1" i="13" s="1"/>
  <c r="S10" i="14" l="1"/>
  <c r="S18" i="14"/>
  <c r="S26" i="14"/>
  <c r="S34" i="14"/>
  <c r="S42" i="14"/>
  <c r="S50" i="14"/>
  <c r="S58" i="14"/>
  <c r="S66" i="14"/>
  <c r="S74" i="14"/>
  <c r="S82" i="14"/>
  <c r="S13" i="14"/>
  <c r="S29" i="14"/>
  <c r="S21" i="14"/>
  <c r="S37" i="14"/>
  <c r="S61" i="14"/>
  <c r="S53" i="14"/>
  <c r="S69" i="14"/>
  <c r="S77" i="14"/>
  <c r="S12" i="14"/>
  <c r="S20" i="14"/>
  <c r="S28" i="14"/>
  <c r="S36" i="14"/>
  <c r="S44" i="14"/>
  <c r="S52" i="14"/>
  <c r="S60" i="14"/>
  <c r="S68" i="14"/>
  <c r="S76" i="14"/>
  <c r="S45" i="14"/>
  <c r="S6" i="13"/>
  <c r="S14" i="13"/>
  <c r="S22" i="13"/>
  <c r="S30" i="13"/>
  <c r="S38" i="13"/>
  <c r="S46" i="13"/>
  <c r="S54" i="13"/>
  <c r="S62" i="13"/>
  <c r="S70" i="13"/>
  <c r="S78" i="13"/>
  <c r="S86" i="13"/>
  <c r="S94" i="13"/>
  <c r="S102" i="13"/>
  <c r="S110" i="13"/>
  <c r="S118" i="13"/>
  <c r="S126" i="13"/>
  <c r="S134" i="13"/>
  <c r="S142" i="13"/>
  <c r="S150" i="13"/>
  <c r="S158" i="13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R358" i="9"/>
  <c r="R359" i="9"/>
  <c r="R360" i="9"/>
  <c r="R361" i="9"/>
  <c r="R362" i="9"/>
  <c r="R363" i="9"/>
  <c r="R364" i="9"/>
  <c r="R365" i="9"/>
  <c r="R366" i="9"/>
  <c r="R306" i="9" l="1"/>
  <c r="R307" i="9"/>
  <c r="R308" i="9"/>
  <c r="R309" i="9"/>
  <c r="R310" i="9"/>
  <c r="R311" i="9"/>
  <c r="R312" i="9"/>
  <c r="R313" i="9"/>
  <c r="R314" i="9"/>
  <c r="R315" i="9"/>
  <c r="R316" i="9"/>
  <c r="R317" i="9"/>
  <c r="R318" i="9"/>
  <c r="R319" i="9"/>
  <c r="R320" i="9"/>
  <c r="R321" i="9"/>
  <c r="R322" i="9"/>
  <c r="R323" i="9"/>
  <c r="R324" i="9"/>
  <c r="R325" i="9"/>
  <c r="R326" i="9"/>
  <c r="R327" i="9"/>
  <c r="R328" i="9"/>
  <c r="R329" i="9"/>
  <c r="R330" i="9"/>
  <c r="R331" i="9"/>
  <c r="R332" i="9"/>
  <c r="R333" i="9"/>
  <c r="R334" i="9"/>
  <c r="R335" i="9"/>
  <c r="R336" i="9"/>
  <c r="R337" i="9"/>
  <c r="R338" i="9"/>
  <c r="R339" i="9"/>
  <c r="R340" i="9"/>
  <c r="R341" i="9"/>
  <c r="R342" i="9"/>
  <c r="R343" i="9"/>
  <c r="R344" i="9"/>
  <c r="R345" i="9"/>
  <c r="R346" i="9"/>
  <c r="R347" i="9"/>
  <c r="R348" i="9"/>
  <c r="R349" i="9"/>
  <c r="R350" i="9"/>
  <c r="R351" i="9"/>
  <c r="R352" i="9"/>
  <c r="R353" i="9"/>
  <c r="R354" i="9"/>
  <c r="R355" i="9"/>
  <c r="R356" i="9"/>
  <c r="A414" i="9"/>
  <c r="A415" i="9"/>
  <c r="A416" i="9"/>
  <c r="A417" i="9"/>
  <c r="A418" i="9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92" i="8"/>
  <c r="R166" i="8"/>
  <c r="R167" i="8"/>
  <c r="R168" i="8"/>
  <c r="R169" i="8"/>
  <c r="R170" i="8"/>
  <c r="R171" i="8"/>
  <c r="R172" i="8"/>
  <c r="R173" i="8"/>
  <c r="R138" i="8"/>
  <c r="R139" i="8"/>
  <c r="R140" i="8"/>
  <c r="R141" i="8"/>
  <c r="R142" i="8"/>
  <c r="R143" i="8"/>
  <c r="R144" i="8"/>
  <c r="R145" i="8"/>
  <c r="R146" i="8"/>
  <c r="R147" i="8"/>
  <c r="R148" i="8"/>
  <c r="R149" i="8"/>
  <c r="R150" i="8"/>
  <c r="R151" i="8"/>
  <c r="R152" i="8"/>
  <c r="R153" i="8"/>
  <c r="R154" i="8"/>
  <c r="R155" i="8"/>
  <c r="R156" i="8"/>
  <c r="R157" i="8"/>
  <c r="R158" i="8"/>
  <c r="R159" i="8"/>
  <c r="R160" i="8"/>
  <c r="R161" i="8"/>
  <c r="R162" i="8"/>
  <c r="R163" i="8"/>
  <c r="R164" i="8"/>
  <c r="R165" i="8"/>
  <c r="R109" i="8"/>
  <c r="R110" i="8"/>
  <c r="R111" i="8"/>
  <c r="R112" i="8"/>
  <c r="R113" i="8"/>
  <c r="R114" i="8"/>
  <c r="R115" i="8"/>
  <c r="R116" i="8"/>
  <c r="R117" i="8"/>
  <c r="R118" i="8"/>
  <c r="R119" i="8"/>
  <c r="R120" i="8"/>
  <c r="R121" i="8"/>
  <c r="R122" i="8"/>
  <c r="R123" i="8"/>
  <c r="R124" i="8"/>
  <c r="R125" i="8"/>
  <c r="R126" i="8"/>
  <c r="R128" i="8"/>
  <c r="R129" i="8"/>
  <c r="R130" i="8"/>
  <c r="R131" i="8"/>
  <c r="R132" i="8"/>
  <c r="R133" i="8"/>
  <c r="R134" i="8"/>
  <c r="R135" i="8"/>
  <c r="R136" i="8"/>
  <c r="R137" i="8"/>
  <c r="R94" i="8"/>
  <c r="R95" i="8"/>
  <c r="R96" i="8"/>
  <c r="R97" i="8"/>
  <c r="R98" i="8"/>
  <c r="R99" i="8"/>
  <c r="R100" i="8"/>
  <c r="R101" i="8"/>
  <c r="R102" i="8"/>
  <c r="R103" i="8"/>
  <c r="R104" i="8"/>
  <c r="R105" i="8"/>
  <c r="R106" i="8"/>
  <c r="R107" i="8"/>
  <c r="R108" i="8"/>
  <c r="R11" i="8" l="1"/>
  <c r="R12" i="8"/>
  <c r="A37" i="8" l="1"/>
  <c r="R303" i="9"/>
  <c r="R304" i="9"/>
  <c r="R305" i="9"/>
  <c r="R302" i="9"/>
  <c r="R301" i="9"/>
  <c r="R300" i="9"/>
  <c r="R299" i="9"/>
  <c r="R298" i="9"/>
  <c r="R297" i="9"/>
  <c r="R296" i="9"/>
  <c r="R295" i="9"/>
  <c r="R294" i="9"/>
  <c r="R293" i="9"/>
  <c r="R292" i="9"/>
  <c r="R291" i="9"/>
  <c r="R290" i="9"/>
  <c r="R289" i="9"/>
  <c r="R288" i="9"/>
  <c r="R287" i="9"/>
  <c r="R286" i="9"/>
  <c r="R285" i="9"/>
  <c r="R284" i="9"/>
  <c r="R283" i="9"/>
  <c r="R282" i="9"/>
  <c r="R281" i="9"/>
  <c r="R280" i="9"/>
  <c r="R279" i="9"/>
  <c r="R278" i="9"/>
  <c r="R277" i="9"/>
  <c r="R276" i="9"/>
  <c r="R275" i="9"/>
  <c r="R274" i="9"/>
  <c r="R273" i="9"/>
  <c r="R272" i="9"/>
  <c r="R271" i="9"/>
  <c r="R270" i="9"/>
  <c r="R269" i="9"/>
  <c r="R268" i="9"/>
  <c r="R267" i="9"/>
  <c r="R266" i="9"/>
  <c r="R265" i="9"/>
  <c r="R264" i="9"/>
  <c r="R263" i="9"/>
  <c r="R262" i="9"/>
  <c r="R261" i="9"/>
  <c r="R260" i="9"/>
  <c r="R259" i="9"/>
  <c r="R258" i="9"/>
  <c r="R257" i="9"/>
  <c r="R256" i="9"/>
  <c r="R255" i="9"/>
  <c r="R254" i="9"/>
  <c r="R253" i="9"/>
  <c r="R252" i="9"/>
  <c r="R251" i="9"/>
  <c r="R250" i="9"/>
  <c r="R249" i="9"/>
  <c r="R248" i="9"/>
  <c r="R247" i="9"/>
  <c r="R246" i="9"/>
  <c r="R245" i="9"/>
  <c r="R244" i="9"/>
  <c r="R243" i="9"/>
  <c r="R242" i="9"/>
  <c r="R241" i="9"/>
  <c r="R240" i="9"/>
  <c r="R239" i="9"/>
  <c r="R238" i="9"/>
  <c r="R237" i="9"/>
  <c r="R236" i="9"/>
  <c r="R235" i="9"/>
  <c r="R234" i="9"/>
  <c r="R233" i="9"/>
  <c r="R232" i="9"/>
  <c r="R231" i="9"/>
  <c r="R230" i="9"/>
  <c r="R229" i="9"/>
  <c r="R228" i="9"/>
  <c r="R227" i="9"/>
  <c r="R226" i="9"/>
  <c r="R225" i="9"/>
  <c r="R224" i="9"/>
  <c r="R223" i="9"/>
  <c r="R222" i="9"/>
  <c r="R221" i="9"/>
  <c r="R220" i="9"/>
  <c r="R219" i="9"/>
  <c r="R218" i="9"/>
  <c r="R217" i="9"/>
  <c r="R216" i="9"/>
  <c r="R215" i="9"/>
  <c r="R214" i="9"/>
  <c r="R213" i="9"/>
  <c r="R212" i="9"/>
  <c r="R211" i="9"/>
  <c r="R210" i="9"/>
  <c r="R209" i="9"/>
  <c r="R208" i="9"/>
  <c r="R207" i="9"/>
  <c r="R206" i="9"/>
  <c r="R205" i="9"/>
  <c r="R204" i="9"/>
  <c r="R203" i="9"/>
  <c r="R109" i="9"/>
  <c r="R105" i="9"/>
  <c r="R101" i="9"/>
  <c r="R56" i="9"/>
  <c r="R52" i="9"/>
  <c r="R48" i="9"/>
  <c r="A6" i="9"/>
  <c r="R7" i="9"/>
  <c r="R8" i="9"/>
  <c r="R9" i="9"/>
  <c r="R10" i="9"/>
  <c r="R11" i="9"/>
  <c r="R12" i="9"/>
  <c r="R13" i="9"/>
  <c r="R20" i="9"/>
  <c r="R21" i="9"/>
  <c r="R22" i="9"/>
  <c r="R23" i="9"/>
  <c r="R24" i="9"/>
  <c r="R25" i="9"/>
  <c r="R26" i="9"/>
  <c r="R27" i="9"/>
  <c r="R28" i="9"/>
  <c r="R29" i="9"/>
  <c r="R30" i="9"/>
  <c r="R31" i="9"/>
  <c r="R32" i="9"/>
  <c r="R33" i="9"/>
  <c r="R34" i="9"/>
  <c r="R35" i="9"/>
  <c r="R36" i="9"/>
  <c r="R37" i="9"/>
  <c r="R38" i="9"/>
  <c r="R39" i="9"/>
  <c r="R40" i="9"/>
  <c r="R41" i="9"/>
  <c r="R42" i="9"/>
  <c r="R43" i="9"/>
  <c r="R44" i="9"/>
  <c r="R45" i="9"/>
  <c r="R46" i="9"/>
  <c r="R47" i="9"/>
  <c r="R49" i="9"/>
  <c r="R50" i="9"/>
  <c r="R51" i="9"/>
  <c r="R53" i="9"/>
  <c r="R54" i="9"/>
  <c r="R55" i="9"/>
  <c r="R57" i="9"/>
  <c r="R58" i="9"/>
  <c r="R59" i="9"/>
  <c r="R60" i="9"/>
  <c r="R61" i="9"/>
  <c r="R62" i="9"/>
  <c r="R63" i="9"/>
  <c r="R64" i="9"/>
  <c r="R65" i="9"/>
  <c r="R66" i="9"/>
  <c r="R67" i="9"/>
  <c r="R68" i="9"/>
  <c r="R69" i="9"/>
  <c r="R70" i="9"/>
  <c r="R71" i="9"/>
  <c r="R72" i="9"/>
  <c r="R73" i="9"/>
  <c r="R74" i="9"/>
  <c r="R75" i="9"/>
  <c r="R76" i="9"/>
  <c r="R77" i="9"/>
  <c r="R78" i="9"/>
  <c r="R79" i="9"/>
  <c r="R80" i="9"/>
  <c r="R81" i="9"/>
  <c r="R82" i="9"/>
  <c r="R83" i="9"/>
  <c r="R84" i="9"/>
  <c r="R85" i="9"/>
  <c r="R86" i="9"/>
  <c r="R87" i="9"/>
  <c r="R88" i="9"/>
  <c r="R89" i="9"/>
  <c r="R91" i="9"/>
  <c r="R92" i="9"/>
  <c r="R93" i="9"/>
  <c r="R94" i="9"/>
  <c r="R95" i="9"/>
  <c r="R98" i="9"/>
  <c r="R99" i="9"/>
  <c r="R100" i="9"/>
  <c r="R102" i="9"/>
  <c r="R103" i="9"/>
  <c r="R104" i="9"/>
  <c r="R106" i="9"/>
  <c r="R107" i="9"/>
  <c r="R108" i="9"/>
  <c r="R110" i="9"/>
  <c r="R111" i="9"/>
  <c r="R112" i="9"/>
  <c r="R113" i="9"/>
  <c r="R114" i="9"/>
  <c r="R115" i="9"/>
  <c r="R116" i="9"/>
  <c r="R117" i="9"/>
  <c r="R118" i="9"/>
  <c r="R119" i="9"/>
  <c r="R120" i="9"/>
  <c r="R121" i="9"/>
  <c r="R122" i="9"/>
  <c r="R123" i="9"/>
  <c r="R124" i="9"/>
  <c r="R125" i="9"/>
  <c r="R126" i="9"/>
  <c r="R127" i="9"/>
  <c r="R128" i="9"/>
  <c r="R129" i="9"/>
  <c r="R130" i="9"/>
  <c r="R131" i="9"/>
  <c r="R132" i="9"/>
  <c r="R133" i="9"/>
  <c r="R134" i="9"/>
  <c r="R135" i="9"/>
  <c r="R136" i="9"/>
  <c r="R137" i="9"/>
  <c r="R138" i="9"/>
  <c r="R139" i="9"/>
  <c r="R140" i="9"/>
  <c r="R141" i="9"/>
  <c r="R142" i="9"/>
  <c r="R143" i="9"/>
  <c r="R144" i="9"/>
  <c r="R145" i="9"/>
  <c r="R146" i="9"/>
  <c r="R147" i="9"/>
  <c r="R148" i="9"/>
  <c r="R149" i="9"/>
  <c r="R150" i="9"/>
  <c r="R151" i="9"/>
  <c r="R152" i="9"/>
  <c r="R153" i="9"/>
  <c r="R154" i="9"/>
  <c r="R155" i="9"/>
  <c r="R156" i="9"/>
  <c r="R157" i="9"/>
  <c r="R158" i="9"/>
  <c r="R159" i="9"/>
  <c r="R160" i="9"/>
  <c r="R161" i="9"/>
  <c r="R162" i="9"/>
  <c r="R163" i="9"/>
  <c r="R164" i="9"/>
  <c r="R165" i="9"/>
  <c r="R166" i="9"/>
  <c r="R168" i="9"/>
  <c r="R169" i="9"/>
  <c r="R170" i="9"/>
  <c r="R171" i="9"/>
  <c r="R172" i="9"/>
  <c r="R173" i="9"/>
  <c r="R174" i="9"/>
  <c r="R175" i="9"/>
  <c r="R176" i="9"/>
  <c r="R177" i="9"/>
  <c r="R178" i="9"/>
  <c r="R179" i="9"/>
  <c r="R180" i="9"/>
  <c r="R181" i="9"/>
  <c r="R182" i="9"/>
  <c r="R183" i="9"/>
  <c r="R184" i="9"/>
  <c r="R185" i="9"/>
  <c r="R186" i="9"/>
  <c r="R187" i="9"/>
  <c r="R188" i="9"/>
  <c r="R189" i="9"/>
  <c r="R190" i="9"/>
  <c r="R191" i="9"/>
  <c r="R192" i="9"/>
  <c r="R193" i="9"/>
  <c r="R194" i="9"/>
  <c r="R195" i="9"/>
  <c r="R196" i="9"/>
  <c r="R197" i="9"/>
  <c r="R198" i="9"/>
  <c r="R199" i="9"/>
  <c r="R200" i="9"/>
  <c r="R201" i="9"/>
  <c r="R202" i="9"/>
  <c r="R6" i="9"/>
  <c r="AZ8" i="5" l="1"/>
  <c r="AZ16" i="5"/>
  <c r="AZ24" i="5"/>
  <c r="AZ32" i="5"/>
  <c r="AS28" i="4"/>
  <c r="AQ9" i="1"/>
  <c r="AR13" i="1"/>
  <c r="AS20" i="1"/>
  <c r="AT25" i="1"/>
  <c r="AU26" i="1"/>
  <c r="AV27" i="1"/>
  <c r="AP38" i="1"/>
  <c r="AQ40" i="1"/>
  <c r="AL49" i="1"/>
  <c r="AM51" i="1"/>
  <c r="AN52" i="1"/>
  <c r="AZ18" i="5"/>
  <c r="AT17" i="4"/>
  <c r="AU28" i="4"/>
  <c r="AT13" i="1"/>
  <c r="AV25" i="1"/>
  <c r="AQ29" i="1"/>
  <c r="AS40" i="1"/>
  <c r="AO51" i="1"/>
  <c r="AZ28" i="5"/>
  <c r="AV17" i="4"/>
  <c r="AV13" i="1"/>
  <c r="AR27" i="1"/>
  <c r="AP49" i="1"/>
  <c r="AZ29" i="5"/>
  <c r="AW17" i="4"/>
  <c r="AP20" i="1"/>
  <c r="AT29" i="1"/>
  <c r="AK52" i="1"/>
  <c r="AZ22" i="5"/>
  <c r="AX17" i="4"/>
  <c r="AQ20" i="1"/>
  <c r="AU29" i="1"/>
  <c r="AK51" i="1"/>
  <c r="AZ23" i="5"/>
  <c r="AZ17" i="4"/>
  <c r="AR20" i="1"/>
  <c r="AV29" i="1"/>
  <c r="AL51" i="1"/>
  <c r="AZ9" i="5"/>
  <c r="AZ17" i="5"/>
  <c r="AZ25" i="5"/>
  <c r="AS17" i="4"/>
  <c r="AT28" i="4"/>
  <c r="AR9" i="1"/>
  <c r="AS13" i="1"/>
  <c r="AT20" i="1"/>
  <c r="AU25" i="1"/>
  <c r="AV26" i="1"/>
  <c r="AP29" i="1"/>
  <c r="AQ38" i="1"/>
  <c r="AR40" i="1"/>
  <c r="AM49" i="1"/>
  <c r="AN51" i="1"/>
  <c r="AO52" i="1"/>
  <c r="AZ10" i="5"/>
  <c r="AZ26" i="5"/>
  <c r="AS9" i="1"/>
  <c r="AU20" i="1"/>
  <c r="AP27" i="1"/>
  <c r="AR38" i="1"/>
  <c r="AN49" i="1"/>
  <c r="AP52" i="1"/>
  <c r="AZ20" i="5"/>
  <c r="AW28" i="4"/>
  <c r="AP25" i="1"/>
  <c r="AS29" i="1"/>
  <c r="AU40" i="1"/>
  <c r="AZ21" i="5"/>
  <c r="AX28" i="4"/>
  <c r="AQ25" i="1"/>
  <c r="AU38" i="1"/>
  <c r="AJ51" i="1"/>
  <c r="AZ14" i="5"/>
  <c r="AZ28" i="4"/>
  <c r="AP13" i="1"/>
  <c r="AS26" i="1"/>
  <c r="AV38" i="1"/>
  <c r="AL52" i="1"/>
  <c r="AZ31" i="5"/>
  <c r="AP9" i="1"/>
  <c r="AS25" i="1"/>
  <c r="AU27" i="1"/>
  <c r="AK49" i="1"/>
  <c r="AZ11" i="5"/>
  <c r="AZ19" i="5"/>
  <c r="AZ27" i="5"/>
  <c r="AU17" i="4"/>
  <c r="AV28" i="4"/>
  <c r="AT9" i="1"/>
  <c r="AU13" i="1"/>
  <c r="AV20" i="1"/>
  <c r="AP26" i="1"/>
  <c r="AQ27" i="1"/>
  <c r="AR29" i="1"/>
  <c r="AS38" i="1"/>
  <c r="AT40" i="1"/>
  <c r="AO49" i="1"/>
  <c r="AP51" i="1"/>
  <c r="AZ12" i="5"/>
  <c r="AU9" i="1"/>
  <c r="AQ26" i="1"/>
  <c r="AT38" i="1"/>
  <c r="AJ52" i="1"/>
  <c r="AZ13" i="5"/>
  <c r="AV9" i="1"/>
  <c r="AR26" i="1"/>
  <c r="AS27" i="1"/>
  <c r="AV40" i="1"/>
  <c r="AZ30" i="5"/>
  <c r="AR25" i="1"/>
  <c r="AT27" i="1"/>
  <c r="AJ49" i="1"/>
  <c r="AZ15" i="5"/>
  <c r="AQ13" i="1"/>
  <c r="AT26" i="1"/>
  <c r="AP40" i="1"/>
  <c r="AM52" i="1"/>
  <c r="AS7" i="4"/>
  <c r="AZ39" i="4"/>
  <c r="AZ31" i="4"/>
  <c r="AZ22" i="4"/>
  <c r="AZ13" i="4"/>
  <c r="AY32" i="5"/>
  <c r="AY24" i="5"/>
  <c r="AY16" i="5"/>
  <c r="AY8" i="5"/>
  <c r="AX29" i="5"/>
  <c r="AX39" i="4"/>
  <c r="AX31" i="4"/>
  <c r="AX22" i="4"/>
  <c r="AX13" i="4"/>
  <c r="AW32" i="5"/>
  <c r="AW24" i="5"/>
  <c r="AW16" i="5"/>
  <c r="AW8" i="5"/>
  <c r="AX26" i="5"/>
  <c r="AW40" i="4"/>
  <c r="AW32" i="4"/>
  <c r="AW23" i="4"/>
  <c r="AW14" i="4"/>
  <c r="AV7" i="5"/>
  <c r="AV25" i="5"/>
  <c r="AV17" i="5"/>
  <c r="AV9" i="5"/>
  <c r="AY10" i="4"/>
  <c r="AV35" i="4"/>
  <c r="AV26" i="4"/>
  <c r="AV18" i="4"/>
  <c r="AV9" i="4"/>
  <c r="AU28" i="5"/>
  <c r="AU20" i="5"/>
  <c r="AU12" i="5"/>
  <c r="AY24" i="4"/>
  <c r="AV43" i="4"/>
  <c r="AU37" i="4"/>
  <c r="AU29" i="4"/>
  <c r="AU20" i="4"/>
  <c r="AU11" i="4"/>
  <c r="AT30" i="5"/>
  <c r="AT22" i="5"/>
  <c r="AT14" i="5"/>
  <c r="AY37" i="4"/>
  <c r="AT33" i="4"/>
  <c r="AT16" i="4"/>
  <c r="AT8" i="4"/>
  <c r="AS27" i="5"/>
  <c r="AS19" i="5"/>
  <c r="AS11" i="5"/>
  <c r="AY20" i="4"/>
  <c r="AP54" i="1"/>
  <c r="AT30" i="4"/>
  <c r="AS42" i="4"/>
  <c r="AS34" i="4"/>
  <c r="AS25" i="4"/>
  <c r="AS16" i="4"/>
  <c r="AS8" i="4"/>
  <c r="AP34" i="1"/>
  <c r="AT34" i="1"/>
  <c r="AN43" i="1"/>
  <c r="AR35" i="1"/>
  <c r="AT21" i="1"/>
  <c r="AQ10" i="1"/>
  <c r="AK50" i="1"/>
  <c r="AV39" i="1"/>
  <c r="AT31" i="1"/>
  <c r="AV17" i="1"/>
  <c r="AQ35" i="1"/>
  <c r="AV34" i="1"/>
  <c r="AR22" i="1"/>
  <c r="AV10" i="1"/>
  <c r="AO48" i="1"/>
  <c r="AR37" i="1"/>
  <c r="AQ30" i="1"/>
  <c r="AS16" i="1"/>
  <c r="AV24" i="1"/>
  <c r="AP36" i="1"/>
  <c r="AU19" i="1"/>
  <c r="AT10" i="1"/>
  <c r="AN46" i="1"/>
  <c r="AS33" i="1"/>
  <c r="AJ45" i="1"/>
  <c r="AO53" i="1"/>
  <c r="AZ38" i="4"/>
  <c r="AZ30" i="4"/>
  <c r="AZ21" i="4"/>
  <c r="AZ12" i="4"/>
  <c r="AY31" i="5"/>
  <c r="AY23" i="5"/>
  <c r="AY15" i="5"/>
  <c r="AY39" i="4"/>
  <c r="AX23" i="5"/>
  <c r="AX38" i="4"/>
  <c r="AX30" i="4"/>
  <c r="AX21" i="4"/>
  <c r="AX12" i="4"/>
  <c r="AW31" i="5"/>
  <c r="AW23" i="5"/>
  <c r="AW15" i="5"/>
  <c r="AY41" i="4"/>
  <c r="AX20" i="5"/>
  <c r="AW39" i="4"/>
  <c r="AW31" i="4"/>
  <c r="AW22" i="4"/>
  <c r="AW13" i="4"/>
  <c r="AV32" i="5"/>
  <c r="AV24" i="5"/>
  <c r="AV16" i="5"/>
  <c r="AV8" i="5"/>
  <c r="AX31" i="5"/>
  <c r="AV34" i="4"/>
  <c r="AV25" i="4"/>
  <c r="AV16" i="4"/>
  <c r="AV8" i="4"/>
  <c r="AU27" i="5"/>
  <c r="AU19" i="5"/>
  <c r="AU11" i="5"/>
  <c r="AY17" i="4"/>
  <c r="AV39" i="4"/>
  <c r="AU36" i="4"/>
  <c r="AU27" i="4"/>
  <c r="AU19" i="4"/>
  <c r="AU10" i="4"/>
  <c r="AT29" i="5"/>
  <c r="AT21" i="5"/>
  <c r="AT13" i="5"/>
  <c r="AY30" i="4"/>
  <c r="AV41" i="4"/>
  <c r="AT31" i="4"/>
  <c r="AT15" i="4"/>
  <c r="AT7" i="4"/>
  <c r="AS26" i="5"/>
  <c r="AS18" i="5"/>
  <c r="AS10" i="5"/>
  <c r="AY14" i="4"/>
  <c r="AT25" i="4"/>
  <c r="AS41" i="4"/>
  <c r="AS33" i="4"/>
  <c r="AS24" i="4"/>
  <c r="AS15" i="4"/>
  <c r="AL50" i="1"/>
  <c r="AT22" i="1"/>
  <c r="AV7" i="1"/>
  <c r="AS42" i="1"/>
  <c r="AQ34" i="1"/>
  <c r="AR19" i="1"/>
  <c r="AP46" i="1"/>
  <c r="AP47" i="1"/>
  <c r="AT37" i="1"/>
  <c r="AS30" i="1"/>
  <c r="AU16" i="1"/>
  <c r="AU23" i="1"/>
  <c r="AU33" i="1"/>
  <c r="AQ21" i="1"/>
  <c r="AT8" i="1"/>
  <c r="AN47" i="1"/>
  <c r="AQ36" i="1"/>
  <c r="AS24" i="1"/>
  <c r="AR15" i="1"/>
  <c r="AU15" i="1"/>
  <c r="AR32" i="1"/>
  <c r="AT18" i="1"/>
  <c r="AR8" i="1"/>
  <c r="AP42" i="1"/>
  <c r="AT7" i="1"/>
  <c r="AP43" i="1"/>
  <c r="AZ36" i="4"/>
  <c r="AZ27" i="4"/>
  <c r="AZ19" i="4"/>
  <c r="AZ10" i="4"/>
  <c r="AY29" i="5"/>
  <c r="AY21" i="5"/>
  <c r="AY13" i="5"/>
  <c r="AY27" i="4"/>
  <c r="AX12" i="5"/>
  <c r="AX36" i="4"/>
  <c r="AX27" i="4"/>
  <c r="AX19" i="4"/>
  <c r="AX10" i="4"/>
  <c r="AW29" i="5"/>
  <c r="AW21" i="5"/>
  <c r="AW13" i="5"/>
  <c r="AY29" i="4"/>
  <c r="AX8" i="5"/>
  <c r="AW37" i="4"/>
  <c r="AW29" i="4"/>
  <c r="AW20" i="4"/>
  <c r="AW11" i="4"/>
  <c r="AV30" i="5"/>
  <c r="AV22" i="5"/>
  <c r="AV14" i="5"/>
  <c r="AY38" i="4"/>
  <c r="AX19" i="5"/>
  <c r="AV32" i="4"/>
  <c r="AV23" i="4"/>
  <c r="AV14" i="4"/>
  <c r="AW7" i="5"/>
  <c r="AU25" i="5"/>
  <c r="AU17" i="5"/>
  <c r="AU9" i="5"/>
  <c r="AY8" i="4"/>
  <c r="AU42" i="4"/>
  <c r="AU34" i="4"/>
  <c r="AU25" i="4"/>
  <c r="AU16" i="4"/>
  <c r="AU8" i="4"/>
  <c r="AT27" i="5"/>
  <c r="AT19" i="5"/>
  <c r="AT11" i="5"/>
  <c r="AY9" i="4"/>
  <c r="AT43" i="4"/>
  <c r="AT27" i="4"/>
  <c r="AT13" i="4"/>
  <c r="AS32" i="5"/>
  <c r="AS24" i="5"/>
  <c r="AS16" i="5"/>
  <c r="AS8" i="5"/>
  <c r="AX28" i="5"/>
  <c r="AT40" i="4"/>
  <c r="AT22" i="4"/>
  <c r="AS39" i="4"/>
  <c r="AS31" i="4"/>
  <c r="AS22" i="4"/>
  <c r="AS13" i="4"/>
  <c r="AK43" i="1"/>
  <c r="AP48" i="1"/>
  <c r="AM50" i="1"/>
  <c r="AP39" i="1"/>
  <c r="AV31" i="1"/>
  <c r="AP17" i="1"/>
  <c r="AV32" i="1"/>
  <c r="AN45" i="1"/>
  <c r="AU24" i="1"/>
  <c r="AS14" i="1"/>
  <c r="AN54" i="1"/>
  <c r="AS31" i="1"/>
  <c r="AU17" i="1"/>
  <c r="AU31" i="1"/>
  <c r="AL45" i="1"/>
  <c r="AV35" i="1"/>
  <c r="AQ22" i="1"/>
  <c r="AV11" i="1"/>
  <c r="AL44" i="1"/>
  <c r="AP30" i="1"/>
  <c r="AR16" i="1"/>
  <c r="AM43" i="1"/>
  <c r="AP50" i="1"/>
  <c r="AJ53" i="1"/>
  <c r="AT41" i="1"/>
  <c r="AJ50" i="1"/>
  <c r="AZ33" i="4"/>
  <c r="AZ18" i="4"/>
  <c r="AS7" i="5"/>
  <c r="AY19" i="5"/>
  <c r="AY33" i="4"/>
  <c r="AX41" i="4"/>
  <c r="AX26" i="4"/>
  <c r="AX14" i="4"/>
  <c r="AW27" i="5"/>
  <c r="AW14" i="5"/>
  <c r="AY13" i="4"/>
  <c r="AW36" i="4"/>
  <c r="AW24" i="4"/>
  <c r="AW9" i="4"/>
  <c r="AV23" i="5"/>
  <c r="AV11" i="5"/>
  <c r="AX13" i="5"/>
  <c r="AV27" i="4"/>
  <c r="AV12" i="4"/>
  <c r="AU26" i="5"/>
  <c r="AU14" i="5"/>
  <c r="AX27" i="5"/>
  <c r="AU38" i="4"/>
  <c r="AU23" i="4"/>
  <c r="AU9" i="4"/>
  <c r="AT24" i="5"/>
  <c r="AT10" i="5"/>
  <c r="AX9" i="5"/>
  <c r="AT24" i="4"/>
  <c r="AY7" i="5"/>
  <c r="AS21" i="5"/>
  <c r="AY40" i="4"/>
  <c r="AV42" i="4"/>
  <c r="AT18" i="4"/>
  <c r="AS32" i="4"/>
  <c r="AS19" i="4"/>
  <c r="AU35" i="1"/>
  <c r="AQ37" i="1"/>
  <c r="AU36" i="1"/>
  <c r="AQ18" i="1"/>
  <c r="AO54" i="1"/>
  <c r="AP19" i="1"/>
  <c r="AR36" i="1"/>
  <c r="AV18" i="1"/>
  <c r="AU39" i="1"/>
  <c r="AU34" i="1"/>
  <c r="AT17" i="1"/>
  <c r="AS7" i="1"/>
  <c r="AS17" i="1"/>
  <c r="AT14" i="1"/>
  <c r="AO50" i="1"/>
  <c r="AP23" i="1"/>
  <c r="AT11" i="1"/>
  <c r="AU41" i="1"/>
  <c r="AO43" i="1"/>
  <c r="AR34" i="1"/>
  <c r="AS19" i="1"/>
  <c r="AX35" i="4"/>
  <c r="AV31" i="5"/>
  <c r="AV36" i="4"/>
  <c r="AU22" i="5"/>
  <c r="AX10" i="5"/>
  <c r="AT32" i="5"/>
  <c r="AY43" i="4"/>
  <c r="AS29" i="5"/>
  <c r="AT36" i="4"/>
  <c r="AS12" i="4"/>
  <c r="AP33" i="1"/>
  <c r="AU32" i="1"/>
  <c r="AP11" i="1"/>
  <c r="AK44" i="1"/>
  <c r="AQ31" i="1"/>
  <c r="AK46" i="1"/>
  <c r="AU37" i="1"/>
  <c r="AV30" i="1"/>
  <c r="AZ25" i="4"/>
  <c r="AT7" i="5"/>
  <c r="AX7" i="4"/>
  <c r="AW43" i="4"/>
  <c r="AV29" i="5"/>
  <c r="AV18" i="5"/>
  <c r="AV20" i="4"/>
  <c r="AY42" i="4"/>
  <c r="AU15" i="4"/>
  <c r="AY16" i="4"/>
  <c r="AT12" i="4"/>
  <c r="AS14" i="5"/>
  <c r="AS38" i="4"/>
  <c r="AZ43" i="4"/>
  <c r="AZ32" i="4"/>
  <c r="AZ16" i="4"/>
  <c r="AY30" i="5"/>
  <c r="AY18" i="5"/>
  <c r="AY22" i="4"/>
  <c r="AX40" i="4"/>
  <c r="AX25" i="4"/>
  <c r="AX11" i="4"/>
  <c r="AW26" i="5"/>
  <c r="AW12" i="5"/>
  <c r="AX32" i="5"/>
  <c r="AW35" i="4"/>
  <c r="AW21" i="4"/>
  <c r="AW8" i="4"/>
  <c r="AV21" i="5"/>
  <c r="AV10" i="5"/>
  <c r="AV40" i="4"/>
  <c r="AV24" i="4"/>
  <c r="AV11" i="4"/>
  <c r="AU24" i="5"/>
  <c r="AU13" i="5"/>
  <c r="AX22" i="5"/>
  <c r="AU35" i="4"/>
  <c r="AU22" i="4"/>
  <c r="AU7" i="4"/>
  <c r="AT23" i="5"/>
  <c r="AT9" i="5"/>
  <c r="AV37" i="4"/>
  <c r="AT21" i="4"/>
  <c r="AS31" i="5"/>
  <c r="AS20" i="5"/>
  <c r="AY35" i="4"/>
  <c r="AT42" i="4"/>
  <c r="AS30" i="4"/>
  <c r="AS18" i="4"/>
  <c r="AK53" i="1"/>
  <c r="AP53" i="1"/>
  <c r="AV15" i="1"/>
  <c r="AN53" i="1"/>
  <c r="AP35" i="1"/>
  <c r="AT15" i="1"/>
  <c r="AT16" i="1"/>
  <c r="AL53" i="1"/>
  <c r="AT33" i="1"/>
  <c r="AQ14" i="1"/>
  <c r="AN48" i="1"/>
  <c r="AQ15" i="1"/>
  <c r="AQ7" i="1"/>
  <c r="AM48" i="1"/>
  <c r="AT35" i="1"/>
  <c r="AV21" i="1"/>
  <c r="AS10" i="1"/>
  <c r="AU7" i="1"/>
  <c r="AT42" i="1"/>
  <c r="AQ33" i="1"/>
  <c r="AR18" i="1"/>
  <c r="AS32" i="1"/>
  <c r="AP14" i="1"/>
  <c r="AL47" i="1"/>
  <c r="AT19" i="1"/>
  <c r="AJ54" i="1"/>
  <c r="AP32" i="1"/>
  <c r="AZ41" i="4"/>
  <c r="AZ14" i="4"/>
  <c r="AY14" i="5"/>
  <c r="AX23" i="4"/>
  <c r="AW22" i="5"/>
  <c r="AW33" i="4"/>
  <c r="AV19" i="5"/>
  <c r="AV21" i="4"/>
  <c r="AU8" i="5"/>
  <c r="AU18" i="4"/>
  <c r="AT39" i="4"/>
  <c r="AS15" i="5"/>
  <c r="AS40" i="4"/>
  <c r="AO45" i="1"/>
  <c r="AS12" i="1"/>
  <c r="AT32" i="1"/>
  <c r="AS8" i="1"/>
  <c r="AV12" i="1"/>
  <c r="AR33" i="1"/>
  <c r="AN50" i="1"/>
  <c r="AP16" i="1"/>
  <c r="AZ11" i="4"/>
  <c r="AY12" i="5"/>
  <c r="AX20" i="4"/>
  <c r="AW9" i="5"/>
  <c r="AW30" i="4"/>
  <c r="AY26" i="4"/>
  <c r="AU21" i="5"/>
  <c r="AU31" i="4"/>
  <c r="AT17" i="5"/>
  <c r="AS28" i="5"/>
  <c r="AT34" i="4"/>
  <c r="AZ42" i="4"/>
  <c r="AZ29" i="4"/>
  <c r="AZ15" i="4"/>
  <c r="AY28" i="5"/>
  <c r="AY17" i="5"/>
  <c r="AY18" i="4"/>
  <c r="AX37" i="4"/>
  <c r="AX24" i="4"/>
  <c r="AX9" i="4"/>
  <c r="AW25" i="5"/>
  <c r="AW11" i="5"/>
  <c r="AX14" i="5"/>
  <c r="AW34" i="4"/>
  <c r="AW19" i="4"/>
  <c r="AW7" i="4"/>
  <c r="AV20" i="5"/>
  <c r="AV38" i="4"/>
  <c r="AV22" i="4"/>
  <c r="AV10" i="4"/>
  <c r="AU23" i="5"/>
  <c r="AU10" i="5"/>
  <c r="AX15" i="5"/>
  <c r="AU33" i="4"/>
  <c r="AU21" i="4"/>
  <c r="AX7" i="5"/>
  <c r="AT20" i="5"/>
  <c r="AT8" i="5"/>
  <c r="AT41" i="4"/>
  <c r="AT19" i="4"/>
  <c r="AS30" i="5"/>
  <c r="AS17" i="5"/>
  <c r="AY31" i="4"/>
  <c r="AT38" i="4"/>
  <c r="AS43" i="4"/>
  <c r="AS29" i="4"/>
  <c r="AS14" i="4"/>
  <c r="AP8" i="1"/>
  <c r="AK48" i="1"/>
  <c r="AU14" i="1"/>
  <c r="AO46" i="1"/>
  <c r="AV33" i="1"/>
  <c r="AQ12" i="1"/>
  <c r="AS15" i="1"/>
  <c r="AM46" i="1"/>
  <c r="AU10" i="1"/>
  <c r="AV42" i="1"/>
  <c r="AM54" i="1"/>
  <c r="AS34" i="1"/>
  <c r="AQ8" i="1"/>
  <c r="AS41" i="1"/>
  <c r="AQ17" i="1"/>
  <c r="AZ26" i="4"/>
  <c r="AY27" i="5"/>
  <c r="AY11" i="4"/>
  <c r="AX8" i="4"/>
  <c r="AW10" i="5"/>
  <c r="AW18" i="4"/>
  <c r="AY32" i="4"/>
  <c r="AV7" i="4"/>
  <c r="AU32" i="4"/>
  <c r="AT18" i="5"/>
  <c r="AT14" i="4"/>
  <c r="AY25" i="4"/>
  <c r="AS27" i="4"/>
  <c r="AJ47" i="1"/>
  <c r="AM44" i="1"/>
  <c r="AR14" i="1"/>
  <c r="AR31" i="1"/>
  <c r="AM47" i="1"/>
  <c r="AS18" i="1"/>
  <c r="AQ39" i="1"/>
  <c r="AZ40" i="4"/>
  <c r="AY26" i="5"/>
  <c r="AX34" i="4"/>
  <c r="AW20" i="5"/>
  <c r="AW16" i="4"/>
  <c r="AV33" i="4"/>
  <c r="AU32" i="5"/>
  <c r="AU43" i="4"/>
  <c r="AT31" i="5"/>
  <c r="AT37" i="4"/>
  <c r="AY7" i="4"/>
  <c r="AZ37" i="4"/>
  <c r="AZ7" i="4"/>
  <c r="AX43" i="4"/>
  <c r="AU7" i="5"/>
  <c r="AY19" i="4"/>
  <c r="AW12" i="4"/>
  <c r="AY21" i="4"/>
  <c r="AV13" i="4"/>
  <c r="AY28" i="4"/>
  <c r="AU14" i="4"/>
  <c r="AT12" i="5"/>
  <c r="AT10" i="4"/>
  <c r="AX21" i="5"/>
  <c r="AS35" i="4"/>
  <c r="AP10" i="1"/>
  <c r="AV37" i="1"/>
  <c r="AQ11" i="1"/>
  <c r="AR21" i="1"/>
  <c r="AS23" i="1"/>
  <c r="AR7" i="1"/>
  <c r="AR28" i="1"/>
  <c r="AU12" i="1"/>
  <c r="AP44" i="1"/>
  <c r="AU21" i="1"/>
  <c r="AX32" i="4"/>
  <c r="AU29" i="5"/>
  <c r="AX18" i="5"/>
  <c r="AS21" i="4"/>
  <c r="AP41" i="1"/>
  <c r="AV19" i="1"/>
  <c r="AU28" i="1"/>
  <c r="AS11" i="1"/>
  <c r="AX29" i="4"/>
  <c r="AV26" i="5"/>
  <c r="AU39" i="4"/>
  <c r="AS22" i="5"/>
  <c r="AU22" i="1"/>
  <c r="AU18" i="1"/>
  <c r="AQ24" i="1"/>
  <c r="AR10" i="1"/>
  <c r="AX18" i="4"/>
  <c r="AV15" i="5"/>
  <c r="AU30" i="4"/>
  <c r="AS13" i="5"/>
  <c r="AP45" i="1"/>
  <c r="AR30" i="1"/>
  <c r="AU11" i="1"/>
  <c r="AL48" i="1"/>
  <c r="AY9" i="5"/>
  <c r="AW25" i="4"/>
  <c r="AU15" i="5"/>
  <c r="AT26" i="4"/>
  <c r="AS10" i="4"/>
  <c r="AO44" i="1"/>
  <c r="AP28" i="1"/>
  <c r="AJ48" i="1"/>
  <c r="AQ16" i="1"/>
  <c r="AZ8" i="4"/>
  <c r="AY23" i="4"/>
  <c r="AV15" i="4"/>
  <c r="AT15" i="5"/>
  <c r="AS36" i="4"/>
  <c r="AP18" i="1"/>
  <c r="AT39" i="1"/>
  <c r="AP37" i="1"/>
  <c r="AP15" i="1"/>
  <c r="AZ35" i="4"/>
  <c r="AY25" i="5"/>
  <c r="AX42" i="4"/>
  <c r="AW30" i="5"/>
  <c r="AW42" i="4"/>
  <c r="AW10" i="4"/>
  <c r="AY15" i="4"/>
  <c r="AU31" i="5"/>
  <c r="AY12" i="4"/>
  <c r="AU13" i="4"/>
  <c r="AX30" i="5"/>
  <c r="AT9" i="4"/>
  <c r="AX16" i="5"/>
  <c r="AS26" i="4"/>
  <c r="AV8" i="1"/>
  <c r="AU30" i="1"/>
  <c r="AL43" i="1"/>
  <c r="AU8" i="1"/>
  <c r="AP12" i="1"/>
  <c r="AR23" i="1"/>
  <c r="AV28" i="1"/>
  <c r="AK45" i="1"/>
  <c r="AQ32" i="1"/>
  <c r="AT30" i="1"/>
  <c r="AV36" i="1"/>
  <c r="AV14" i="1"/>
  <c r="AS37" i="1"/>
  <c r="AN44" i="1"/>
  <c r="AQ41" i="1"/>
  <c r="AR24" i="1"/>
  <c r="AP31" i="1"/>
  <c r="AY20" i="5"/>
  <c r="AW19" i="5"/>
  <c r="AV27" i="5"/>
  <c r="AU40" i="4"/>
  <c r="AS23" i="5"/>
  <c r="AL54" i="1"/>
  <c r="AS21" i="1"/>
  <c r="AY11" i="5"/>
  <c r="AW18" i="5"/>
  <c r="AU18" i="5"/>
  <c r="AT35" i="4"/>
  <c r="AT23" i="4"/>
  <c r="AJ44" i="1"/>
  <c r="AM45" i="1"/>
  <c r="AP22" i="1"/>
  <c r="AL46" i="1"/>
  <c r="AZ20" i="4"/>
  <c r="AW17" i="5"/>
  <c r="AU16" i="5"/>
  <c r="AT25" i="5"/>
  <c r="AT20" i="4"/>
  <c r="AR11" i="1"/>
  <c r="AR42" i="1"/>
  <c r="AR17" i="1"/>
  <c r="AT28" i="1"/>
  <c r="AX16" i="4"/>
  <c r="AV13" i="5"/>
  <c r="AT16" i="5"/>
  <c r="AS37" i="4"/>
  <c r="AT23" i="1"/>
  <c r="AK47" i="1"/>
  <c r="AX17" i="5"/>
  <c r="AV12" i="5"/>
  <c r="AU24" i="4"/>
  <c r="AS9" i="5"/>
  <c r="AR41" i="1"/>
  <c r="AT24" i="1"/>
  <c r="AV22" i="1"/>
  <c r="AZ34" i="4"/>
  <c r="AY22" i="5"/>
  <c r="AX33" i="4"/>
  <c r="AW28" i="5"/>
  <c r="AW41" i="4"/>
  <c r="AV28" i="5"/>
  <c r="AX25" i="5"/>
  <c r="AU30" i="5"/>
  <c r="AU41" i="4"/>
  <c r="AU12" i="4"/>
  <c r="AX24" i="5"/>
  <c r="AS25" i="5"/>
  <c r="AX11" i="5"/>
  <c r="AS23" i="4"/>
  <c r="AS28" i="1"/>
  <c r="AQ42" i="1"/>
  <c r="AP21" i="1"/>
  <c r="AS39" i="1"/>
  <c r="AQ19" i="1"/>
  <c r="AT12" i="1"/>
  <c r="AZ24" i="4"/>
  <c r="AW38" i="4"/>
  <c r="AV31" i="4"/>
  <c r="AT28" i="5"/>
  <c r="AT32" i="4"/>
  <c r="AV23" i="1"/>
  <c r="AV16" i="1"/>
  <c r="AQ23" i="1"/>
  <c r="AO47" i="1"/>
  <c r="AZ23" i="4"/>
  <c r="AW27" i="4"/>
  <c r="AV30" i="4"/>
  <c r="AT26" i="5"/>
  <c r="AS20" i="4"/>
  <c r="AS36" i="1"/>
  <c r="AR12" i="1"/>
  <c r="AK54" i="1"/>
  <c r="AS35" i="1"/>
  <c r="AY10" i="5"/>
  <c r="AW26" i="4"/>
  <c r="AV29" i="4"/>
  <c r="AT29" i="4"/>
  <c r="AS11" i="4"/>
  <c r="AQ28" i="1"/>
  <c r="AJ43" i="1"/>
  <c r="AU42" i="1"/>
  <c r="AZ9" i="4"/>
  <c r="AY34" i="4"/>
  <c r="AV19" i="4"/>
  <c r="AU26" i="4"/>
  <c r="AS12" i="5"/>
  <c r="AT36" i="1"/>
  <c r="AV41" i="1"/>
  <c r="AR39" i="1"/>
  <c r="AP24" i="1"/>
  <c r="AX15" i="4"/>
  <c r="AW15" i="4"/>
  <c r="AY36" i="4"/>
  <c r="AT11" i="4"/>
  <c r="AS9" i="4"/>
  <c r="AS22" i="1"/>
  <c r="AM53" i="1"/>
  <c r="AJ46" i="1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6" i="8"/>
  <c r="R7" i="8"/>
  <c r="R8" i="8"/>
  <c r="R9" i="8"/>
  <c r="R10" i="8"/>
  <c r="R13" i="8"/>
  <c r="R14" i="8"/>
  <c r="R15" i="8"/>
  <c r="R16" i="8"/>
  <c r="R17" i="8"/>
  <c r="R18" i="8"/>
  <c r="R19" i="8"/>
  <c r="R20" i="8"/>
  <c r="R21" i="8"/>
  <c r="R22" i="8"/>
  <c r="R23" i="8"/>
  <c r="R24" i="8"/>
  <c r="R25" i="8"/>
  <c r="R26" i="8"/>
  <c r="R27" i="8"/>
  <c r="R28" i="8"/>
  <c r="R29" i="8"/>
  <c r="R30" i="8"/>
  <c r="R31" i="8"/>
  <c r="R32" i="8"/>
  <c r="R33" i="8"/>
  <c r="R34" i="8"/>
  <c r="R35" i="8"/>
  <c r="R36" i="8"/>
  <c r="R37" i="8"/>
  <c r="R38" i="8"/>
  <c r="R39" i="8"/>
  <c r="R40" i="8"/>
  <c r="R41" i="8"/>
  <c r="R42" i="8"/>
  <c r="R43" i="8"/>
  <c r="R44" i="8"/>
  <c r="R45" i="8"/>
  <c r="R46" i="8"/>
  <c r="R47" i="8"/>
  <c r="R48" i="8"/>
  <c r="R49" i="8"/>
  <c r="R50" i="8"/>
  <c r="R51" i="8"/>
  <c r="R52" i="8"/>
  <c r="R53" i="8"/>
  <c r="R54" i="8"/>
  <c r="R55" i="8"/>
  <c r="R56" i="8"/>
  <c r="R57" i="8"/>
  <c r="R58" i="8"/>
  <c r="R59" i="8"/>
  <c r="R61" i="8"/>
  <c r="R62" i="8"/>
  <c r="R63" i="8"/>
  <c r="R64" i="8"/>
  <c r="R65" i="8"/>
  <c r="R66" i="8"/>
  <c r="R67" i="8"/>
  <c r="R68" i="8"/>
  <c r="R69" i="8"/>
  <c r="R70" i="8"/>
  <c r="R71" i="8"/>
  <c r="R72" i="8"/>
  <c r="R73" i="8"/>
  <c r="R74" i="8"/>
  <c r="R75" i="8"/>
  <c r="R76" i="8"/>
  <c r="R77" i="8"/>
  <c r="R78" i="8"/>
  <c r="R79" i="8"/>
  <c r="R80" i="8"/>
  <c r="R81" i="8"/>
  <c r="R82" i="8"/>
  <c r="R83" i="8"/>
  <c r="R84" i="8"/>
  <c r="R85" i="8"/>
  <c r="R86" i="8"/>
  <c r="R87" i="8"/>
  <c r="R88" i="8"/>
  <c r="R89" i="8"/>
  <c r="R90" i="8"/>
  <c r="R6" i="8"/>
  <c r="BD8" i="5" l="1"/>
  <c r="BE9" i="5"/>
  <c r="BF10" i="5"/>
  <c r="BG11" i="5"/>
  <c r="BA13" i="5"/>
  <c r="BB14" i="5"/>
  <c r="BB16" i="5"/>
  <c r="BC17" i="5"/>
  <c r="BD18" i="5"/>
  <c r="BE19" i="5"/>
  <c r="BF20" i="5"/>
  <c r="BG21" i="5"/>
  <c r="BA23" i="5"/>
  <c r="BB24" i="5"/>
  <c r="BD25" i="5"/>
  <c r="BF26" i="5"/>
  <c r="BF7" i="5"/>
  <c r="BC7" i="4"/>
  <c r="BD8" i="4"/>
  <c r="BE9" i="4"/>
  <c r="BF10" i="4"/>
  <c r="BG11" i="4"/>
  <c r="BA13" i="4"/>
  <c r="BB14" i="4"/>
  <c r="BC15" i="4"/>
  <c r="BD16" i="4"/>
  <c r="BB19" i="4"/>
  <c r="BC20" i="4"/>
  <c r="BD21" i="4"/>
  <c r="BE22" i="4"/>
  <c r="BF23" i="4"/>
  <c r="BG24" i="4"/>
  <c r="BA26" i="4"/>
  <c r="BB27" i="4"/>
  <c r="BA30" i="4"/>
  <c r="BB31" i="4"/>
  <c r="BC32" i="4"/>
  <c r="BD33" i="4"/>
  <c r="BE34" i="4"/>
  <c r="BF35" i="4"/>
  <c r="BG36" i="4"/>
  <c r="BA38" i="4"/>
  <c r="BB39" i="4"/>
  <c r="BC40" i="4"/>
  <c r="BD41" i="4"/>
  <c r="BB8" i="1"/>
  <c r="BC9" i="1"/>
  <c r="AW11" i="1"/>
  <c r="AX12" i="1"/>
  <c r="AY13" i="1"/>
  <c r="AZ14" i="1"/>
  <c r="BA15" i="1"/>
  <c r="BB16" i="1"/>
  <c r="BC17" i="1"/>
  <c r="AW19" i="1"/>
  <c r="AX20" i="1"/>
  <c r="AY21" i="1"/>
  <c r="AZ22" i="1"/>
  <c r="BA23" i="1"/>
  <c r="BB24" i="1"/>
  <c r="BB26" i="1"/>
  <c r="BC27" i="1"/>
  <c r="BC29" i="1"/>
  <c r="AW31" i="1"/>
  <c r="AX32" i="1"/>
  <c r="AY33" i="1"/>
  <c r="AZ34" i="1"/>
  <c r="BA35" i="1"/>
  <c r="AW37" i="1"/>
  <c r="AX38" i="1"/>
  <c r="AY39" i="1"/>
  <c r="AZ40" i="1"/>
  <c r="BA41" i="1"/>
  <c r="BB42" i="1"/>
  <c r="AW43" i="1"/>
  <c r="AQ45" i="1"/>
  <c r="AR46" i="1"/>
  <c r="AS47" i="1"/>
  <c r="AT48" i="1"/>
  <c r="AU49" i="1"/>
  <c r="AV50" i="1"/>
  <c r="AW51" i="1"/>
  <c r="BE8" i="5"/>
  <c r="BF9" i="5"/>
  <c r="BG10" i="5"/>
  <c r="BA12" i="5"/>
  <c r="BB13" i="5"/>
  <c r="BC14" i="5"/>
  <c r="BC16" i="5"/>
  <c r="BD17" i="5"/>
  <c r="BE18" i="5"/>
  <c r="BF19" i="5"/>
  <c r="BG20" i="5"/>
  <c r="BA22" i="5"/>
  <c r="BB23" i="5"/>
  <c r="BC24" i="5"/>
  <c r="BE25" i="5"/>
  <c r="BA27" i="5"/>
  <c r="BE7" i="5"/>
  <c r="BD7" i="4"/>
  <c r="BE8" i="4"/>
  <c r="BF9" i="4"/>
  <c r="BG10" i="4"/>
  <c r="BA12" i="4"/>
  <c r="BB13" i="4"/>
  <c r="BC14" i="4"/>
  <c r="BD15" i="4"/>
  <c r="BE16" i="4"/>
  <c r="BC19" i="4"/>
  <c r="BD20" i="4"/>
  <c r="BE21" i="4"/>
  <c r="BF22" i="4"/>
  <c r="BG23" i="4"/>
  <c r="BA25" i="4"/>
  <c r="BB26" i="4"/>
  <c r="BC27" i="4"/>
  <c r="BB30" i="4"/>
  <c r="BC31" i="4"/>
  <c r="BD32" i="4"/>
  <c r="BE33" i="4"/>
  <c r="BF34" i="4"/>
  <c r="BG35" i="4"/>
  <c r="BA37" i="4"/>
  <c r="BB38" i="4"/>
  <c r="BC39" i="4"/>
  <c r="BD40" i="4"/>
  <c r="BE41" i="4"/>
  <c r="BC8" i="1"/>
  <c r="AW10" i="1"/>
  <c r="AX11" i="1"/>
  <c r="AY12" i="1"/>
  <c r="AZ13" i="1"/>
  <c r="BA14" i="1"/>
  <c r="BB15" i="1"/>
  <c r="BC16" i="1"/>
  <c r="AW18" i="1"/>
  <c r="AX19" i="1"/>
  <c r="AY20" i="1"/>
  <c r="AZ21" i="1"/>
  <c r="BA22" i="1"/>
  <c r="BB23" i="1"/>
  <c r="BC24" i="1"/>
  <c r="BC26" i="1"/>
  <c r="AW28" i="1"/>
  <c r="AW30" i="1"/>
  <c r="AX31" i="1"/>
  <c r="AY32" i="1"/>
  <c r="AZ33" i="1"/>
  <c r="BA34" i="1"/>
  <c r="BB35" i="1"/>
  <c r="AW36" i="1"/>
  <c r="AX37" i="1"/>
  <c r="AY38" i="1"/>
  <c r="AZ39" i="1"/>
  <c r="BA40" i="1"/>
  <c r="BB41" i="1"/>
  <c r="BC42" i="1"/>
  <c r="AQ44" i="1"/>
  <c r="AR45" i="1"/>
  <c r="AS46" i="1"/>
  <c r="AT47" i="1"/>
  <c r="AU48" i="1"/>
  <c r="AV49" i="1"/>
  <c r="AW50" i="1"/>
  <c r="AW52" i="1"/>
  <c r="BF8" i="5"/>
  <c r="BG9" i="5"/>
  <c r="BA11" i="5"/>
  <c r="BB12" i="5"/>
  <c r="BC13" i="5"/>
  <c r="BD14" i="5"/>
  <c r="BD16" i="5"/>
  <c r="BE17" i="5"/>
  <c r="BF18" i="5"/>
  <c r="BG19" i="5"/>
  <c r="BA21" i="5"/>
  <c r="BB22" i="5"/>
  <c r="BC23" i="5"/>
  <c r="BD24" i="5"/>
  <c r="BF25" i="5"/>
  <c r="BB27" i="5"/>
  <c r="BD7" i="5"/>
  <c r="BE7" i="4"/>
  <c r="BF8" i="4"/>
  <c r="BG9" i="4"/>
  <c r="BA11" i="4"/>
  <c r="BB12" i="4"/>
  <c r="BC13" i="4"/>
  <c r="BD14" i="4"/>
  <c r="BE15" i="4"/>
  <c r="BF16" i="4"/>
  <c r="BD19" i="4"/>
  <c r="BE20" i="4"/>
  <c r="BF21" i="4"/>
  <c r="BG22" i="4"/>
  <c r="BA24" i="4"/>
  <c r="BB25" i="4"/>
  <c r="BC26" i="4"/>
  <c r="BD27" i="4"/>
  <c r="BC30" i="4"/>
  <c r="BD31" i="4"/>
  <c r="BE32" i="4"/>
  <c r="BF33" i="4"/>
  <c r="BG34" i="4"/>
  <c r="BA36" i="4"/>
  <c r="BB37" i="4"/>
  <c r="BC38" i="4"/>
  <c r="BD39" i="4"/>
  <c r="BE40" i="4"/>
  <c r="BF41" i="4"/>
  <c r="AW9" i="1"/>
  <c r="AX10" i="1"/>
  <c r="AY11" i="1"/>
  <c r="AZ12" i="1"/>
  <c r="BA13" i="1"/>
  <c r="BB14" i="1"/>
  <c r="BC15" i="1"/>
  <c r="AW17" i="1"/>
  <c r="AX18" i="1"/>
  <c r="AY19" i="1"/>
  <c r="AZ20" i="1"/>
  <c r="BA21" i="1"/>
  <c r="BB22" i="1"/>
  <c r="BC23" i="1"/>
  <c r="BC25" i="1"/>
  <c r="AW27" i="1"/>
  <c r="AX28" i="1"/>
  <c r="AX30" i="1"/>
  <c r="AY31" i="1"/>
  <c r="AZ32" i="1"/>
  <c r="BA33" i="1"/>
  <c r="BB34" i="1"/>
  <c r="BC35" i="1"/>
  <c r="AX36" i="1"/>
  <c r="AY37" i="1"/>
  <c r="AZ38" i="1"/>
  <c r="BA39" i="1"/>
  <c r="BB40" i="1"/>
  <c r="BC41" i="1"/>
  <c r="AQ43" i="1"/>
  <c r="AR44" i="1"/>
  <c r="AS45" i="1"/>
  <c r="AT46" i="1"/>
  <c r="AU47" i="1"/>
  <c r="AV48" i="1"/>
  <c r="AW49" i="1"/>
  <c r="AQ51" i="1"/>
  <c r="AR53" i="1"/>
  <c r="BG8" i="5"/>
  <c r="BA10" i="5"/>
  <c r="BB11" i="5"/>
  <c r="BC12" i="5"/>
  <c r="BD13" i="5"/>
  <c r="BE14" i="5"/>
  <c r="BE16" i="5"/>
  <c r="BF17" i="5"/>
  <c r="BG18" i="5"/>
  <c r="BA20" i="5"/>
  <c r="BB21" i="5"/>
  <c r="BC22" i="5"/>
  <c r="BD23" i="5"/>
  <c r="BE24" i="5"/>
  <c r="BA26" i="5"/>
  <c r="BC27" i="5"/>
  <c r="BC7" i="5"/>
  <c r="BF7" i="4"/>
  <c r="BG8" i="4"/>
  <c r="BA10" i="4"/>
  <c r="BB11" i="4"/>
  <c r="BC12" i="4"/>
  <c r="BD13" i="4"/>
  <c r="BE14" i="4"/>
  <c r="BF15" i="4"/>
  <c r="BG16" i="4"/>
  <c r="BE19" i="4"/>
  <c r="BF20" i="4"/>
  <c r="BG21" i="4"/>
  <c r="BA23" i="4"/>
  <c r="BB24" i="4"/>
  <c r="BC25" i="4"/>
  <c r="BD26" i="4"/>
  <c r="BE27" i="4"/>
  <c r="BD30" i="4"/>
  <c r="BE31" i="4"/>
  <c r="BF32" i="4"/>
  <c r="BG33" i="4"/>
  <c r="BA35" i="4"/>
  <c r="BB36" i="4"/>
  <c r="BC37" i="4"/>
  <c r="BD38" i="4"/>
  <c r="BE39" i="4"/>
  <c r="BF40" i="4"/>
  <c r="BG41" i="4"/>
  <c r="AW8" i="1"/>
  <c r="AX9" i="1"/>
  <c r="AY10" i="1"/>
  <c r="AZ11" i="1"/>
  <c r="BA12" i="1"/>
  <c r="BB13" i="1"/>
  <c r="BC14" i="1"/>
  <c r="AW16" i="1"/>
  <c r="AX17" i="1"/>
  <c r="AY18" i="1"/>
  <c r="AZ19" i="1"/>
  <c r="BA20" i="1"/>
  <c r="BB21" i="1"/>
  <c r="BC22" i="1"/>
  <c r="AW24" i="1"/>
  <c r="AW26" i="1"/>
  <c r="AX27" i="1"/>
  <c r="AY28" i="1"/>
  <c r="AY30" i="1"/>
  <c r="AZ31" i="1"/>
  <c r="BA32" i="1"/>
  <c r="BB33" i="1"/>
  <c r="BC34" i="1"/>
  <c r="AY36" i="1"/>
  <c r="AZ37" i="1"/>
  <c r="BA38" i="1"/>
  <c r="BB39" i="1"/>
  <c r="BC40" i="1"/>
  <c r="AW42" i="1"/>
  <c r="AR43" i="1"/>
  <c r="AS44" i="1"/>
  <c r="AT45" i="1"/>
  <c r="AU46" i="1"/>
  <c r="AV47" i="1"/>
  <c r="AW48" i="1"/>
  <c r="AQ50" i="1"/>
  <c r="AR51" i="1"/>
  <c r="AS53" i="1"/>
  <c r="BB8" i="5"/>
  <c r="BC9" i="5"/>
  <c r="BD10" i="5"/>
  <c r="BE11" i="5"/>
  <c r="BF12" i="5"/>
  <c r="BG13" i="5"/>
  <c r="BG15" i="5"/>
  <c r="BA17" i="5"/>
  <c r="BB18" i="5"/>
  <c r="BC19" i="5"/>
  <c r="BD20" i="5"/>
  <c r="BE21" i="5"/>
  <c r="BF22" i="5"/>
  <c r="BG23" i="5"/>
  <c r="BB25" i="5"/>
  <c r="BD26" i="5"/>
  <c r="BF27" i="5"/>
  <c r="BA7" i="4"/>
  <c r="BB8" i="4"/>
  <c r="BC9" i="4"/>
  <c r="BD10" i="4"/>
  <c r="BE11" i="4"/>
  <c r="BF12" i="4"/>
  <c r="BG13" i="4"/>
  <c r="BA15" i="4"/>
  <c r="BB16" i="4"/>
  <c r="BG18" i="4"/>
  <c r="BA20" i="4"/>
  <c r="BB21" i="4"/>
  <c r="BC22" i="4"/>
  <c r="BD23" i="4"/>
  <c r="BE24" i="4"/>
  <c r="BF25" i="4"/>
  <c r="BG26" i="4"/>
  <c r="BG28" i="4"/>
  <c r="BG30" i="4"/>
  <c r="BA32" i="4"/>
  <c r="BB33" i="4"/>
  <c r="BC34" i="4"/>
  <c r="BD35" i="4"/>
  <c r="BE36" i="4"/>
  <c r="BF37" i="4"/>
  <c r="BG38" i="4"/>
  <c r="BA40" i="4"/>
  <c r="BB41" i="4"/>
  <c r="AZ8" i="1"/>
  <c r="BA9" i="1"/>
  <c r="BB10" i="1"/>
  <c r="BC11" i="1"/>
  <c r="AW13" i="1"/>
  <c r="AX14" i="1"/>
  <c r="AY15" i="1"/>
  <c r="AZ16" i="1"/>
  <c r="BA17" i="1"/>
  <c r="BB18" i="1"/>
  <c r="BC19" i="1"/>
  <c r="AW21" i="1"/>
  <c r="AX22" i="1"/>
  <c r="AY23" i="1"/>
  <c r="AZ24" i="1"/>
  <c r="AZ26" i="1"/>
  <c r="BA27" i="1"/>
  <c r="BB28" i="1"/>
  <c r="BB30" i="1"/>
  <c r="BC31" i="1"/>
  <c r="AW33" i="1"/>
  <c r="AX34" i="1"/>
  <c r="AY35" i="1"/>
  <c r="BB36" i="1"/>
  <c r="BC37" i="1"/>
  <c r="AW39" i="1"/>
  <c r="AX40" i="1"/>
  <c r="AY41" i="1"/>
  <c r="AZ42" i="1"/>
  <c r="AU43" i="1"/>
  <c r="AV44" i="1"/>
  <c r="AW45" i="1"/>
  <c r="AQ47" i="1"/>
  <c r="AR48" i="1"/>
  <c r="AS49" i="1"/>
  <c r="AT50" i="1"/>
  <c r="AU51" i="1"/>
  <c r="BB9" i="5"/>
  <c r="BD12" i="5"/>
  <c r="BA16" i="5"/>
  <c r="BB19" i="5"/>
  <c r="BD22" i="5"/>
  <c r="BC25" i="5"/>
  <c r="BA7" i="5"/>
  <c r="BB10" i="4"/>
  <c r="BG12" i="4"/>
  <c r="BA16" i="4"/>
  <c r="BG20" i="4"/>
  <c r="BE23" i="4"/>
  <c r="BF26" i="4"/>
  <c r="BF31" i="4"/>
  <c r="BD34" i="4"/>
  <c r="BE37" i="4"/>
  <c r="BG40" i="4"/>
  <c r="BA8" i="1"/>
  <c r="BB11" i="1"/>
  <c r="AW15" i="1"/>
  <c r="BB17" i="1"/>
  <c r="BC20" i="1"/>
  <c r="AX24" i="1"/>
  <c r="BB27" i="1"/>
  <c r="BB31" i="1"/>
  <c r="AW35" i="1"/>
  <c r="BC38" i="1"/>
  <c r="AX42" i="1"/>
  <c r="AW44" i="1"/>
  <c r="AQ48" i="1"/>
  <c r="AS51" i="1"/>
  <c r="AS54" i="1"/>
  <c r="AU55" i="1"/>
  <c r="AX7" i="1"/>
  <c r="AW7" i="1"/>
  <c r="AV46" i="1"/>
  <c r="BA18" i="5"/>
  <c r="BF19" i="4"/>
  <c r="BD36" i="4"/>
  <c r="BC13" i="1"/>
  <c r="BA30" i="1"/>
  <c r="AV43" i="1"/>
  <c r="BA7" i="1"/>
  <c r="BF14" i="5"/>
  <c r="BF24" i="5"/>
  <c r="BG19" i="4"/>
  <c r="BF36" i="4"/>
  <c r="AY17" i="1"/>
  <c r="AW34" i="1"/>
  <c r="AR47" i="1"/>
  <c r="BA19" i="5"/>
  <c r="BE12" i="4"/>
  <c r="BC23" i="4"/>
  <c r="BB40" i="4"/>
  <c r="BB20" i="1"/>
  <c r="AU50" i="1"/>
  <c r="BD9" i="5"/>
  <c r="BE12" i="5"/>
  <c r="BF16" i="5"/>
  <c r="BD19" i="5"/>
  <c r="BE22" i="5"/>
  <c r="BB26" i="5"/>
  <c r="BB7" i="4"/>
  <c r="BC10" i="4"/>
  <c r="BE13" i="4"/>
  <c r="BC16" i="4"/>
  <c r="BA21" i="4"/>
  <c r="BC24" i="4"/>
  <c r="BA27" i="4"/>
  <c r="BG31" i="4"/>
  <c r="BB35" i="4"/>
  <c r="BG37" i="4"/>
  <c r="BA41" i="4"/>
  <c r="AY9" i="1"/>
  <c r="AW12" i="1"/>
  <c r="AX15" i="1"/>
  <c r="AZ18" i="1"/>
  <c r="AX21" i="1"/>
  <c r="AY24" i="1"/>
  <c r="AZ28" i="1"/>
  <c r="AW32" i="1"/>
  <c r="AX35" i="1"/>
  <c r="AZ36" i="1"/>
  <c r="AX39" i="1"/>
  <c r="AY42" i="1"/>
  <c r="AU45" i="1"/>
  <c r="AS48" i="1"/>
  <c r="AT51" i="1"/>
  <c r="AT54" i="1"/>
  <c r="AV55" i="1"/>
  <c r="AV54" i="1"/>
  <c r="AT49" i="1"/>
  <c r="BC11" i="5"/>
  <c r="BA24" i="5"/>
  <c r="BF11" i="4"/>
  <c r="BE30" i="4"/>
  <c r="BA10" i="1"/>
  <c r="BA26" i="1"/>
  <c r="AW41" i="1"/>
  <c r="AR55" i="1"/>
  <c r="BC8" i="5"/>
  <c r="BD12" i="4"/>
  <c r="BF30" i="4"/>
  <c r="BC10" i="1"/>
  <c r="AY27" i="1"/>
  <c r="AX41" i="1"/>
  <c r="AW53" i="1"/>
  <c r="BG14" i="5"/>
  <c r="BG15" i="4"/>
  <c r="BE26" i="4"/>
  <c r="AY8" i="1"/>
  <c r="AZ23" i="1"/>
  <c r="BB38" i="1"/>
  <c r="AT55" i="1"/>
  <c r="BB10" i="5"/>
  <c r="BG12" i="5"/>
  <c r="BG16" i="5"/>
  <c r="BB20" i="5"/>
  <c r="BG22" i="5"/>
  <c r="BC26" i="5"/>
  <c r="BG7" i="4"/>
  <c r="BE10" i="4"/>
  <c r="BF13" i="4"/>
  <c r="BD17" i="4"/>
  <c r="BC21" i="4"/>
  <c r="BD24" i="4"/>
  <c r="BF27" i="4"/>
  <c r="BB32" i="4"/>
  <c r="BC35" i="4"/>
  <c r="BE38" i="4"/>
  <c r="BC41" i="4"/>
  <c r="AZ9" i="1"/>
  <c r="BB12" i="1"/>
  <c r="AZ15" i="1"/>
  <c r="BA18" i="1"/>
  <c r="BC21" i="1"/>
  <c r="BA24" i="1"/>
  <c r="BA28" i="1"/>
  <c r="BB32" i="1"/>
  <c r="AZ35" i="1"/>
  <c r="BA36" i="1"/>
  <c r="BC39" i="1"/>
  <c r="BA42" i="1"/>
  <c r="AV45" i="1"/>
  <c r="AQ49" i="1"/>
  <c r="AV51" i="1"/>
  <c r="AU54" i="1"/>
  <c r="AW55" i="1"/>
  <c r="BC7" i="1"/>
  <c r="AU53" i="1"/>
  <c r="BA14" i="5"/>
  <c r="BG14" i="4"/>
  <c r="BC33" i="4"/>
  <c r="BA16" i="1"/>
  <c r="BC33" i="1"/>
  <c r="AW46" i="1"/>
  <c r="BD11" i="5"/>
  <c r="BG7" i="5"/>
  <c r="BB23" i="4"/>
  <c r="BG39" i="4"/>
  <c r="AW20" i="1"/>
  <c r="AS50" i="1"/>
  <c r="BA9" i="5"/>
  <c r="BB7" i="5"/>
  <c r="BB34" i="4"/>
  <c r="AY14" i="1"/>
  <c r="BA31" i="1"/>
  <c r="AW47" i="1"/>
  <c r="BC10" i="5"/>
  <c r="BE13" i="5"/>
  <c r="BB17" i="5"/>
  <c r="BC20" i="5"/>
  <c r="BE23" i="5"/>
  <c r="BE26" i="5"/>
  <c r="BA8" i="4"/>
  <c r="BC11" i="4"/>
  <c r="BA14" i="4"/>
  <c r="BG17" i="4"/>
  <c r="BA22" i="4"/>
  <c r="BF24" i="4"/>
  <c r="BG27" i="4"/>
  <c r="BG32" i="4"/>
  <c r="BE35" i="4"/>
  <c r="BF38" i="4"/>
  <c r="BB9" i="1"/>
  <c r="BC12" i="1"/>
  <c r="AX16" i="1"/>
  <c r="BC18" i="1"/>
  <c r="AW22" i="1"/>
  <c r="AX26" i="1"/>
  <c r="BC28" i="1"/>
  <c r="BC32" i="1"/>
  <c r="BC36" i="1"/>
  <c r="AW40" i="1"/>
  <c r="AS43" i="1"/>
  <c r="AQ46" i="1"/>
  <c r="AR49" i="1"/>
  <c r="AT53" i="1"/>
  <c r="AT43" i="1"/>
  <c r="BB7" i="1"/>
  <c r="BC21" i="5"/>
  <c r="BD22" i="4"/>
  <c r="BF39" i="4"/>
  <c r="BB19" i="1"/>
  <c r="AV53" i="1"/>
  <c r="BD21" i="5"/>
  <c r="BB15" i="4"/>
  <c r="BA34" i="4"/>
  <c r="AW14" i="1"/>
  <c r="BC30" i="1"/>
  <c r="AT44" i="1"/>
  <c r="AZ7" i="1"/>
  <c r="BF21" i="5"/>
  <c r="BA25" i="5"/>
  <c r="BB20" i="4"/>
  <c r="BD37" i="4"/>
  <c r="AZ17" i="1"/>
  <c r="AY34" i="1"/>
  <c r="AU44" i="1"/>
  <c r="AR54" i="1"/>
  <c r="BE10" i="5"/>
  <c r="BF13" i="5"/>
  <c r="BG17" i="5"/>
  <c r="BE20" i="5"/>
  <c r="BF23" i="5"/>
  <c r="BD27" i="5"/>
  <c r="BC8" i="4"/>
  <c r="BD11" i="4"/>
  <c r="BF14" i="4"/>
  <c r="BA19" i="4"/>
  <c r="BB22" i="4"/>
  <c r="BD25" i="4"/>
  <c r="BG29" i="4"/>
  <c r="BA33" i="4"/>
  <c r="BC36" i="4"/>
  <c r="BA39" i="4"/>
  <c r="AZ10" i="1"/>
  <c r="AX13" i="1"/>
  <c r="AY16" i="1"/>
  <c r="BA19" i="1"/>
  <c r="AY22" i="1"/>
  <c r="AY26" i="1"/>
  <c r="AZ30" i="1"/>
  <c r="AX33" i="1"/>
  <c r="BA37" i="1"/>
  <c r="AY40" i="1"/>
  <c r="AW54" i="1"/>
  <c r="BA8" i="5"/>
  <c r="BE27" i="5"/>
  <c r="BA9" i="4"/>
  <c r="BE25" i="4"/>
  <c r="AW23" i="1"/>
  <c r="BB37" i="1"/>
  <c r="AR50" i="1"/>
  <c r="BC18" i="5"/>
  <c r="BB9" i="4"/>
  <c r="BG25" i="4"/>
  <c r="AX8" i="1"/>
  <c r="AX23" i="1"/>
  <c r="AW38" i="1"/>
  <c r="AS55" i="1"/>
  <c r="BF11" i="5"/>
  <c r="BD9" i="4"/>
  <c r="BA31" i="4"/>
  <c r="BA11" i="1"/>
  <c r="AZ27" i="1"/>
  <c r="AZ41" i="1"/>
  <c r="AY7" i="1"/>
  <c r="AL7" i="4"/>
  <c r="AL15" i="4"/>
  <c r="AL23" i="4"/>
  <c r="AL31" i="4"/>
  <c r="AL39" i="4"/>
  <c r="AL35" i="4"/>
  <c r="AL14" i="4"/>
  <c r="AL8" i="4"/>
  <c r="AL16" i="4"/>
  <c r="AL24" i="4"/>
  <c r="AL32" i="4"/>
  <c r="AL40" i="4"/>
  <c r="AL27" i="4"/>
  <c r="AL37" i="4"/>
  <c r="AL38" i="4"/>
  <c r="AL9" i="4"/>
  <c r="AL17" i="4"/>
  <c r="AL25" i="4"/>
  <c r="AL33" i="4"/>
  <c r="AL41" i="4"/>
  <c r="AL19" i="4"/>
  <c r="AL30" i="4"/>
  <c r="AL10" i="4"/>
  <c r="AL18" i="4"/>
  <c r="AL26" i="4"/>
  <c r="AL34" i="4"/>
  <c r="AL11" i="4"/>
  <c r="AL12" i="4"/>
  <c r="AL20" i="4"/>
  <c r="AL28" i="4"/>
  <c r="AL36" i="4"/>
  <c r="AL13" i="4"/>
  <c r="AL21" i="4"/>
  <c r="AL29" i="4"/>
  <c r="AL22" i="4"/>
  <c r="AN25" i="4"/>
  <c r="AP27" i="4"/>
  <c r="AO30" i="4"/>
  <c r="AN33" i="4"/>
  <c r="AP35" i="4"/>
  <c r="AP31" i="4"/>
  <c r="AP38" i="4"/>
  <c r="AN40" i="4"/>
  <c r="AO25" i="4"/>
  <c r="AN28" i="4"/>
  <c r="AP30" i="4"/>
  <c r="AO33" i="4"/>
  <c r="AN36" i="4"/>
  <c r="AO39" i="4"/>
  <c r="AP28" i="4"/>
  <c r="AN34" i="4"/>
  <c r="AN41" i="4"/>
  <c r="AN29" i="4"/>
  <c r="AP34" i="4"/>
  <c r="AN39" i="4"/>
  <c r="AO40" i="4"/>
  <c r="AO44" i="4"/>
  <c r="AP25" i="4"/>
  <c r="AO28" i="4"/>
  <c r="AN31" i="4"/>
  <c r="AP33" i="4"/>
  <c r="AO36" i="4"/>
  <c r="AN38" i="4"/>
  <c r="AP40" i="4"/>
  <c r="AN26" i="4"/>
  <c r="AO31" i="4"/>
  <c r="AP36" i="4"/>
  <c r="AO26" i="4"/>
  <c r="AN24" i="4"/>
  <c r="AO37" i="4"/>
  <c r="AO38" i="4"/>
  <c r="AN37" i="4"/>
  <c r="AN32" i="4"/>
  <c r="AO34" i="4"/>
  <c r="AP26" i="4"/>
  <c r="AP41" i="4"/>
  <c r="AO24" i="4"/>
  <c r="AN27" i="4"/>
  <c r="AP29" i="4"/>
  <c r="AO32" i="4"/>
  <c r="AN35" i="4"/>
  <c r="AP37" i="4"/>
  <c r="AP24" i="4"/>
  <c r="AO27" i="4"/>
  <c r="AN30" i="4"/>
  <c r="AP32" i="4"/>
  <c r="AO35" i="4"/>
  <c r="AP39" i="4"/>
  <c r="AO41" i="4"/>
  <c r="AO29" i="4"/>
  <c r="AN18" i="4"/>
  <c r="AN14" i="4"/>
  <c r="AN12" i="4"/>
  <c r="AN10" i="4"/>
  <c r="AN23" i="4"/>
  <c r="AN20" i="4"/>
  <c r="AN8" i="4"/>
  <c r="AN15" i="4"/>
  <c r="AN21" i="4"/>
  <c r="AN22" i="4"/>
  <c r="AN11" i="4"/>
  <c r="AN19" i="4"/>
  <c r="AN16" i="4"/>
  <c r="AQ10" i="4"/>
  <c r="AQ20" i="4"/>
  <c r="AP14" i="4"/>
  <c r="AP18" i="4"/>
  <c r="AP22" i="4"/>
  <c r="AO14" i="4"/>
  <c r="AO18" i="4"/>
  <c r="AO22" i="4"/>
  <c r="AM8" i="4"/>
  <c r="AM12" i="4"/>
  <c r="AM15" i="4"/>
  <c r="AM21" i="4"/>
  <c r="AQ11" i="4"/>
  <c r="AP8" i="4"/>
  <c r="AP21" i="4"/>
  <c r="AO15" i="4"/>
  <c r="AM10" i="4"/>
  <c r="AQ8" i="4"/>
  <c r="AQ12" i="4"/>
  <c r="AQ15" i="4"/>
  <c r="AQ21" i="4"/>
  <c r="AP11" i="4"/>
  <c r="AP16" i="4"/>
  <c r="AP19" i="4"/>
  <c r="AP23" i="4"/>
  <c r="AO11" i="4"/>
  <c r="AO16" i="4"/>
  <c r="AO19" i="4"/>
  <c r="AO23" i="4"/>
  <c r="AM14" i="4"/>
  <c r="AM18" i="4"/>
  <c r="AM7" i="4"/>
  <c r="AQ16" i="4"/>
  <c r="AP12" i="4"/>
  <c r="AO8" i="4"/>
  <c r="AO21" i="4"/>
  <c r="AQ14" i="4"/>
  <c r="AQ18" i="4"/>
  <c r="AQ7" i="4"/>
  <c r="AP10" i="4"/>
  <c r="AP20" i="4"/>
  <c r="AP7" i="4"/>
  <c r="AO10" i="4"/>
  <c r="AO20" i="4"/>
  <c r="AO7" i="4"/>
  <c r="AM11" i="4"/>
  <c r="AM16" i="4"/>
  <c r="AM19" i="4"/>
  <c r="AQ19" i="4"/>
  <c r="AP15" i="4"/>
  <c r="AO12" i="4"/>
  <c r="AN7" i="4"/>
  <c r="AM20" i="4"/>
  <c r="R93" i="8"/>
  <c r="R92" i="8"/>
  <c r="R91" i="8"/>
  <c r="A2" i="8"/>
  <c r="A1" i="8" s="1"/>
  <c r="P92" i="12"/>
  <c r="Q92" i="12" s="1"/>
  <c r="O92" i="12"/>
  <c r="A92" i="12"/>
  <c r="O91" i="12"/>
  <c r="P91" i="12" s="1"/>
  <c r="Q91" i="12" s="1"/>
  <c r="A91" i="12"/>
  <c r="O90" i="12"/>
  <c r="P90" i="12" s="1"/>
  <c r="Q90" i="12" s="1"/>
  <c r="A90" i="12"/>
  <c r="Q5" i="12"/>
  <c r="A2" i="12"/>
  <c r="A1" i="12" s="1"/>
  <c r="R97" i="9"/>
  <c r="R96" i="9"/>
  <c r="S5" i="9"/>
  <c r="S5" i="10"/>
  <c r="A2" i="10"/>
  <c r="A1" i="10" s="1"/>
  <c r="S91" i="10" l="1"/>
  <c r="S29" i="10"/>
  <c r="P29" i="1" s="1"/>
  <c r="S6" i="10"/>
  <c r="S94" i="10"/>
  <c r="S7" i="10"/>
  <c r="S43" i="10"/>
  <c r="S96" i="10"/>
  <c r="S8" i="10"/>
  <c r="S103" i="10"/>
  <c r="S54" i="10"/>
  <c r="S49" i="10"/>
  <c r="S45" i="10"/>
  <c r="S77" i="10"/>
  <c r="S52" i="10"/>
  <c r="S93" i="10"/>
  <c r="S35" i="10"/>
  <c r="S31" i="10"/>
  <c r="S74" i="10"/>
  <c r="S78" i="10"/>
  <c r="K23" i="4" s="1"/>
  <c r="S105" i="10"/>
  <c r="S17" i="10"/>
  <c r="S37" i="10"/>
  <c r="S64" i="10"/>
  <c r="O22" i="4" s="1"/>
  <c r="S61" i="10"/>
  <c r="L22" i="4" s="1"/>
  <c r="S44" i="10"/>
  <c r="S88" i="10"/>
  <c r="S69" i="10"/>
  <c r="S27" i="10"/>
  <c r="N29" i="1" s="1"/>
  <c r="S86" i="10"/>
  <c r="S66" i="10"/>
  <c r="S12" i="10"/>
  <c r="S97" i="10"/>
  <c r="S32" i="10"/>
  <c r="S21" i="10"/>
  <c r="N32" i="1" s="1"/>
  <c r="S40" i="10"/>
  <c r="S100" i="10"/>
  <c r="S36" i="10"/>
  <c r="S56" i="10"/>
  <c r="S99" i="10"/>
  <c r="S19" i="10"/>
  <c r="S46" i="10"/>
  <c r="S58" i="10"/>
  <c r="S11" i="10"/>
  <c r="S9" i="10"/>
  <c r="S87" i="10"/>
  <c r="S13" i="10"/>
  <c r="S10" i="10"/>
  <c r="S72" i="10"/>
  <c r="S39" i="10"/>
  <c r="S65" i="10"/>
  <c r="P22" i="4" s="1"/>
  <c r="S47" i="10"/>
  <c r="S76" i="10"/>
  <c r="S89" i="10"/>
  <c r="S55" i="10"/>
  <c r="S67" i="10"/>
  <c r="S80" i="10"/>
  <c r="M23" i="4" s="1"/>
  <c r="S85" i="10"/>
  <c r="S34" i="10"/>
  <c r="S90" i="10"/>
  <c r="S53" i="10"/>
  <c r="S84" i="10"/>
  <c r="S95" i="10"/>
  <c r="S42" i="10"/>
  <c r="S57" i="10"/>
  <c r="S50" i="10"/>
  <c r="S14" i="10"/>
  <c r="S81" i="10"/>
  <c r="N23" i="4" s="1"/>
  <c r="S68" i="10"/>
  <c r="S70" i="10"/>
  <c r="S48" i="10"/>
  <c r="S26" i="10"/>
  <c r="S62" i="10"/>
  <c r="M22" i="4" s="1"/>
  <c r="S102" i="10"/>
  <c r="S41" i="10"/>
  <c r="S60" i="10"/>
  <c r="K22" i="4" s="1"/>
  <c r="S38" i="10"/>
  <c r="S71" i="10"/>
  <c r="S18" i="10"/>
  <c r="S104" i="10"/>
  <c r="S33" i="10"/>
  <c r="S28" i="10"/>
  <c r="O29" i="1" s="1"/>
  <c r="S83" i="10"/>
  <c r="P23" i="4" s="1"/>
  <c r="S30" i="10"/>
  <c r="S23" i="10"/>
  <c r="P32" i="1" s="1"/>
  <c r="S63" i="10"/>
  <c r="N22" i="4" s="1"/>
  <c r="S25" i="10"/>
  <c r="S51" i="10"/>
  <c r="S82" i="10"/>
  <c r="O23" i="4" s="1"/>
  <c r="S92" i="10"/>
  <c r="S16" i="10"/>
  <c r="S79" i="10"/>
  <c r="L23" i="4" s="1"/>
  <c r="S20" i="10"/>
  <c r="S75" i="10"/>
  <c r="S22" i="10"/>
  <c r="O32" i="1" s="1"/>
  <c r="S15" i="10"/>
  <c r="S73" i="10"/>
  <c r="S59" i="10"/>
  <c r="S98" i="10"/>
  <c r="S101" i="10"/>
  <c r="S24" i="10"/>
  <c r="S56" i="8"/>
  <c r="S108" i="8"/>
  <c r="BE17" i="4" s="1"/>
  <c r="S143" i="8"/>
  <c r="S123" i="8"/>
  <c r="S160" i="8"/>
  <c r="S103" i="8"/>
  <c r="BA17" i="4" s="1"/>
  <c r="S139" i="8"/>
  <c r="S170" i="8"/>
  <c r="S113" i="8"/>
  <c r="S99" i="8"/>
  <c r="S129" i="8"/>
  <c r="BB15" i="5" s="1"/>
  <c r="S157" i="8"/>
  <c r="S144" i="8"/>
  <c r="S111" i="8"/>
  <c r="S134" i="8"/>
  <c r="S115" i="8"/>
  <c r="BA18" i="4" s="1"/>
  <c r="S107" i="8"/>
  <c r="BF17" i="4" s="1"/>
  <c r="S95" i="8"/>
  <c r="S167" i="8"/>
  <c r="S105" i="8"/>
  <c r="BC17" i="4" s="1"/>
  <c r="S162" i="8"/>
  <c r="S159" i="8"/>
  <c r="S120" i="8"/>
  <c r="BE18" i="4" s="1"/>
  <c r="S164" i="8"/>
  <c r="S136" i="8"/>
  <c r="S154" i="8"/>
  <c r="S98" i="8"/>
  <c r="S156" i="8"/>
  <c r="S146" i="8"/>
  <c r="S148" i="8"/>
  <c r="S125" i="8"/>
  <c r="S114" i="8"/>
  <c r="S138" i="8"/>
  <c r="S97" i="8"/>
  <c r="S119" i="8"/>
  <c r="BF18" i="4" s="1"/>
  <c r="S142" i="8"/>
  <c r="S94" i="8"/>
  <c r="S110" i="8"/>
  <c r="S150" i="8"/>
  <c r="S118" i="8"/>
  <c r="BD18" i="4" s="1"/>
  <c r="S131" i="8"/>
  <c r="BD15" i="5" s="1"/>
  <c r="S116" i="8"/>
  <c r="BB18" i="4" s="1"/>
  <c r="S112" i="8"/>
  <c r="S172" i="8"/>
  <c r="S161" i="8"/>
  <c r="S165" i="8"/>
  <c r="S135" i="8"/>
  <c r="S153" i="8"/>
  <c r="S140" i="8"/>
  <c r="S163" i="8"/>
  <c r="S166" i="8"/>
  <c r="S137" i="8"/>
  <c r="S117" i="8"/>
  <c r="BC18" i="4" s="1"/>
  <c r="S124" i="8"/>
  <c r="S171" i="8"/>
  <c r="S122" i="8"/>
  <c r="S169" i="8"/>
  <c r="S158" i="8"/>
  <c r="S141" i="8"/>
  <c r="S102" i="8"/>
  <c r="S104" i="8"/>
  <c r="BB17" i="4" s="1"/>
  <c r="S151" i="8"/>
  <c r="S145" i="8"/>
  <c r="S121" i="8"/>
  <c r="S152" i="8"/>
  <c r="S96" i="8"/>
  <c r="S168" i="8"/>
  <c r="S133" i="8"/>
  <c r="S155" i="8"/>
  <c r="S130" i="8"/>
  <c r="BC15" i="5" s="1"/>
  <c r="S128" i="8"/>
  <c r="S101" i="8"/>
  <c r="S173" i="8"/>
  <c r="S126" i="8"/>
  <c r="S132" i="8"/>
  <c r="BF15" i="5" s="1"/>
  <c r="S100" i="8"/>
  <c r="S149" i="8"/>
  <c r="S147" i="8"/>
  <c r="S109" i="8"/>
  <c r="S11" i="8"/>
  <c r="S12" i="8"/>
  <c r="S17" i="9"/>
  <c r="S14" i="9"/>
  <c r="S19" i="9"/>
  <c r="S18" i="9"/>
  <c r="S15" i="9"/>
  <c r="S16" i="9"/>
  <c r="S90" i="9"/>
  <c r="S96" i="9"/>
  <c r="S97" i="9"/>
  <c r="S308" i="9"/>
  <c r="S307" i="9"/>
  <c r="S306" i="9"/>
  <c r="S309" i="9"/>
  <c r="S305" i="9"/>
  <c r="S304" i="9"/>
  <c r="S303" i="9"/>
  <c r="S92" i="8"/>
  <c r="S73" i="8"/>
  <c r="BA28" i="4" s="1"/>
  <c r="S74" i="8"/>
  <c r="BB28" i="4" s="1"/>
  <c r="S87" i="8"/>
  <c r="S58" i="8"/>
  <c r="BB29" i="1" s="1"/>
  <c r="S46" i="8"/>
  <c r="AV52" i="1" s="1"/>
  <c r="S88" i="8"/>
  <c r="S28" i="8"/>
  <c r="S29" i="8"/>
  <c r="S43" i="8"/>
  <c r="AR52" i="1" s="1"/>
  <c r="S78" i="8"/>
  <c r="BE28" i="4" s="1"/>
  <c r="S68" i="8"/>
  <c r="S93" i="8"/>
  <c r="S39" i="8"/>
  <c r="AZ25" i="1" s="1"/>
  <c r="S48" i="8"/>
  <c r="S49" i="8"/>
  <c r="S10" i="8"/>
  <c r="S44" i="8"/>
  <c r="AS52" i="1" s="1"/>
  <c r="S15" i="8"/>
  <c r="S33" i="8"/>
  <c r="S62" i="8"/>
  <c r="S26" i="8"/>
  <c r="S54" i="8"/>
  <c r="AW29" i="1" s="1"/>
  <c r="S51" i="8"/>
  <c r="S18" i="8"/>
  <c r="S27" i="8"/>
  <c r="S17" i="8"/>
  <c r="S86" i="8"/>
  <c r="BB29" i="4" s="1"/>
  <c r="S69" i="8"/>
  <c r="AO9" i="4" s="1"/>
  <c r="S71" i="8"/>
  <c r="AN9" i="4" s="1"/>
  <c r="S19" i="8"/>
  <c r="S24" i="8"/>
  <c r="S35" i="8"/>
  <c r="S91" i="8"/>
  <c r="S36" i="8"/>
  <c r="AW25" i="1" s="1"/>
  <c r="S61" i="8"/>
  <c r="S89" i="8"/>
  <c r="BF29" i="4" s="1"/>
  <c r="S37" i="8"/>
  <c r="AX25" i="1" s="1"/>
  <c r="S66" i="8"/>
  <c r="S34" i="8"/>
  <c r="S63" i="8"/>
  <c r="S64" i="8"/>
  <c r="S50" i="8"/>
  <c r="S47" i="8"/>
  <c r="AU52" i="1" s="1"/>
  <c r="S41" i="8"/>
  <c r="S59" i="8"/>
  <c r="S22" i="8"/>
  <c r="S79" i="8"/>
  <c r="S31" i="8"/>
  <c r="S81" i="8"/>
  <c r="S9" i="8"/>
  <c r="S21" i="8"/>
  <c r="S25" i="8"/>
  <c r="S75" i="8"/>
  <c r="BC28" i="4" s="1"/>
  <c r="S8" i="8"/>
  <c r="S20" i="8"/>
  <c r="S82" i="8"/>
  <c r="S53" i="8"/>
  <c r="S14" i="8"/>
  <c r="S38" i="8"/>
  <c r="S90" i="8"/>
  <c r="BE29" i="4" s="1"/>
  <c r="S32" i="8"/>
  <c r="S77" i="8"/>
  <c r="BF28" i="4" s="1"/>
  <c r="S72" i="8"/>
  <c r="S16" i="8"/>
  <c r="S40" i="8"/>
  <c r="BB25" i="1" s="1"/>
  <c r="S65" i="8"/>
  <c r="S23" i="8"/>
  <c r="S13" i="8"/>
  <c r="S45" i="8"/>
  <c r="AT52" i="1" s="1"/>
  <c r="S70" i="8"/>
  <c r="S42" i="8"/>
  <c r="AQ52" i="1" s="1"/>
  <c r="S83" i="8"/>
  <c r="S80" i="8"/>
  <c r="S67" i="8"/>
  <c r="AM9" i="4" s="1"/>
  <c r="S76" i="8"/>
  <c r="BD28" i="4" s="1"/>
  <c r="S57" i="8"/>
  <c r="AZ29" i="1" s="1"/>
  <c r="S84" i="8"/>
  <c r="S30" i="8"/>
  <c r="S6" i="8"/>
  <c r="S55" i="8"/>
  <c r="AX29" i="1" s="1"/>
  <c r="S7" i="8"/>
  <c r="S85" i="8"/>
  <c r="BA29" i="4" s="1"/>
  <c r="S311" i="9"/>
  <c r="S315" i="9"/>
  <c r="S319" i="9"/>
  <c r="S323" i="9"/>
  <c r="S327" i="9"/>
  <c r="S331" i="9"/>
  <c r="S335" i="9"/>
  <c r="S339" i="9"/>
  <c r="S343" i="9"/>
  <c r="S347" i="9"/>
  <c r="S351" i="9"/>
  <c r="S355" i="9"/>
  <c r="S360" i="9"/>
  <c r="S364" i="9"/>
  <c r="S207" i="9"/>
  <c r="S242" i="9"/>
  <c r="S317" i="9"/>
  <c r="S329" i="9"/>
  <c r="S337" i="9"/>
  <c r="S345" i="9"/>
  <c r="S353" i="9"/>
  <c r="S362" i="9"/>
  <c r="S312" i="9"/>
  <c r="S316" i="9"/>
  <c r="S320" i="9"/>
  <c r="S324" i="9"/>
  <c r="S328" i="9"/>
  <c r="S332" i="9"/>
  <c r="S336" i="9"/>
  <c r="S340" i="9"/>
  <c r="S344" i="9"/>
  <c r="S348" i="9"/>
  <c r="S352" i="9"/>
  <c r="S356" i="9"/>
  <c r="S361" i="9"/>
  <c r="S365" i="9"/>
  <c r="S203" i="9"/>
  <c r="S214" i="9"/>
  <c r="S218" i="9"/>
  <c r="S313" i="9"/>
  <c r="S321" i="9"/>
  <c r="S325" i="9"/>
  <c r="S333" i="9"/>
  <c r="S341" i="9"/>
  <c r="S349" i="9"/>
  <c r="S358" i="9"/>
  <c r="S366" i="9"/>
  <c r="S222" i="9"/>
  <c r="S286" i="9"/>
  <c r="S302" i="9"/>
  <c r="S318" i="9"/>
  <c r="S334" i="9"/>
  <c r="S350" i="9"/>
  <c r="S205" i="9"/>
  <c r="S215" i="9"/>
  <c r="S226" i="9"/>
  <c r="S290" i="9"/>
  <c r="S322" i="9"/>
  <c r="S338" i="9"/>
  <c r="S354" i="9"/>
  <c r="S202" i="9"/>
  <c r="S206" i="9"/>
  <c r="S216" i="9"/>
  <c r="S230" i="9"/>
  <c r="S294" i="9"/>
  <c r="S310" i="9"/>
  <c r="S326" i="9"/>
  <c r="S342" i="9"/>
  <c r="S359" i="9"/>
  <c r="S210" i="9"/>
  <c r="S282" i="9"/>
  <c r="S298" i="9"/>
  <c r="S314" i="9"/>
  <c r="S330" i="9"/>
  <c r="S346" i="9"/>
  <c r="S363" i="9"/>
  <c r="S211" i="9"/>
  <c r="S197" i="9"/>
  <c r="S181" i="9"/>
  <c r="S186" i="9"/>
  <c r="S208" i="9"/>
  <c r="S228" i="9"/>
  <c r="S244" i="9"/>
  <c r="S260" i="9"/>
  <c r="S276" i="9"/>
  <c r="S292" i="9"/>
  <c r="S209" i="9"/>
  <c r="S225" i="9"/>
  <c r="S293" i="9"/>
  <c r="S196" i="9"/>
  <c r="S180" i="9"/>
  <c r="S195" i="9"/>
  <c r="S179" i="9"/>
  <c r="S283" i="9"/>
  <c r="S299" i="9"/>
  <c r="S253" i="9"/>
  <c r="S281" i="9"/>
  <c r="S258" i="9"/>
  <c r="S274" i="9"/>
  <c r="S257" i="9"/>
  <c r="S235" i="9"/>
  <c r="S251" i="9"/>
  <c r="S267" i="9"/>
  <c r="S193" i="9"/>
  <c r="S198" i="9"/>
  <c r="S182" i="9"/>
  <c r="S212" i="9"/>
  <c r="S232" i="9"/>
  <c r="S248" i="9"/>
  <c r="S264" i="9"/>
  <c r="S280" i="9"/>
  <c r="S296" i="9"/>
  <c r="S213" i="9"/>
  <c r="S229" i="9"/>
  <c r="S297" i="9"/>
  <c r="S192" i="9"/>
  <c r="S234" i="9"/>
  <c r="S191" i="9"/>
  <c r="S219" i="9"/>
  <c r="S287" i="9"/>
  <c r="S233" i="9"/>
  <c r="S261" i="9"/>
  <c r="S246" i="9"/>
  <c r="S262" i="9"/>
  <c r="S278" i="9"/>
  <c r="S265" i="9"/>
  <c r="S239" i="9"/>
  <c r="S255" i="9"/>
  <c r="S271" i="9"/>
  <c r="S189" i="9"/>
  <c r="S194" i="9"/>
  <c r="S178" i="9"/>
  <c r="S220" i="9"/>
  <c r="S236" i="9"/>
  <c r="S252" i="9"/>
  <c r="S268" i="9"/>
  <c r="S284" i="9"/>
  <c r="S300" i="9"/>
  <c r="S217" i="9"/>
  <c r="S285" i="9"/>
  <c r="S301" i="9"/>
  <c r="S188" i="9"/>
  <c r="S238" i="9"/>
  <c r="S187" i="9"/>
  <c r="S223" i="9"/>
  <c r="S291" i="9"/>
  <c r="S237" i="9"/>
  <c r="S269" i="9"/>
  <c r="S250" i="9"/>
  <c r="S266" i="9"/>
  <c r="S241" i="9"/>
  <c r="S277" i="9"/>
  <c r="S243" i="9"/>
  <c r="S259" i="9"/>
  <c r="S275" i="9"/>
  <c r="S185" i="9"/>
  <c r="S190" i="9"/>
  <c r="S204" i="9"/>
  <c r="S224" i="9"/>
  <c r="S240" i="9"/>
  <c r="S256" i="9"/>
  <c r="S272" i="9"/>
  <c r="S288" i="9"/>
  <c r="S201" i="9"/>
  <c r="S221" i="9"/>
  <c r="S289" i="9"/>
  <c r="S200" i="9"/>
  <c r="S184" i="9"/>
  <c r="S199" i="9"/>
  <c r="S183" i="9"/>
  <c r="S227" i="9"/>
  <c r="S295" i="9"/>
  <c r="S245" i="9"/>
  <c r="S273" i="9"/>
  <c r="S254" i="9"/>
  <c r="S270" i="9"/>
  <c r="S249" i="9"/>
  <c r="S231" i="9"/>
  <c r="S247" i="9"/>
  <c r="S263" i="9"/>
  <c r="S279" i="9"/>
  <c r="S58" i="9"/>
  <c r="S83" i="9"/>
  <c r="S54" i="9"/>
  <c r="S87" i="9"/>
  <c r="S50" i="9"/>
  <c r="S79" i="9"/>
  <c r="S91" i="9"/>
  <c r="S95" i="9"/>
  <c r="S177" i="9"/>
  <c r="S124" i="9"/>
  <c r="S176" i="9"/>
  <c r="S159" i="9"/>
  <c r="S143" i="9"/>
  <c r="S127" i="9"/>
  <c r="S111" i="9"/>
  <c r="S93" i="9"/>
  <c r="S77" i="9"/>
  <c r="S169" i="9"/>
  <c r="S120" i="9"/>
  <c r="S82" i="9"/>
  <c r="S166" i="9"/>
  <c r="S150" i="9"/>
  <c r="S134" i="9"/>
  <c r="S118" i="9"/>
  <c r="S102" i="9"/>
  <c r="S84" i="9"/>
  <c r="S173" i="9"/>
  <c r="S128" i="9"/>
  <c r="S78" i="9"/>
  <c r="S161" i="9"/>
  <c r="S145" i="9"/>
  <c r="S129" i="9"/>
  <c r="S113" i="9"/>
  <c r="S59" i="9"/>
  <c r="S76" i="9"/>
  <c r="S60" i="9"/>
  <c r="S67" i="9"/>
  <c r="S74" i="9"/>
  <c r="S164" i="9"/>
  <c r="S112" i="9"/>
  <c r="S172" i="9"/>
  <c r="S155" i="9"/>
  <c r="S139" i="9"/>
  <c r="S123" i="9"/>
  <c r="S107" i="9"/>
  <c r="S89" i="9"/>
  <c r="S57" i="9"/>
  <c r="S156" i="9"/>
  <c r="S108" i="9"/>
  <c r="S53" i="9"/>
  <c r="S162" i="9"/>
  <c r="S146" i="9"/>
  <c r="S130" i="9"/>
  <c r="S114" i="9"/>
  <c r="S98" i="9"/>
  <c r="S80" i="9"/>
  <c r="S160" i="9"/>
  <c r="S116" i="9"/>
  <c r="S174" i="9"/>
  <c r="S157" i="9"/>
  <c r="S141" i="9"/>
  <c r="S125" i="9"/>
  <c r="S109" i="9"/>
  <c r="S49" i="9"/>
  <c r="S72" i="9"/>
  <c r="S69" i="9"/>
  <c r="S63" i="9"/>
  <c r="S70" i="9"/>
  <c r="S152" i="9"/>
  <c r="S86" i="9"/>
  <c r="S168" i="9"/>
  <c r="S151" i="9"/>
  <c r="S135" i="9"/>
  <c r="S119" i="9"/>
  <c r="S103" i="9"/>
  <c r="S85" i="9"/>
  <c r="S51" i="9"/>
  <c r="S144" i="9"/>
  <c r="S100" i="9"/>
  <c r="S175" i="9"/>
  <c r="S158" i="9"/>
  <c r="S142" i="9"/>
  <c r="S126" i="9"/>
  <c r="S110" i="9"/>
  <c r="S92" i="9"/>
  <c r="S55" i="9"/>
  <c r="S148" i="9"/>
  <c r="S104" i="9"/>
  <c r="S170" i="9"/>
  <c r="S153" i="9"/>
  <c r="S137" i="9"/>
  <c r="S121" i="9"/>
  <c r="S105" i="9"/>
  <c r="S56" i="9"/>
  <c r="S68" i="9"/>
  <c r="S75" i="9"/>
  <c r="S73" i="9"/>
  <c r="S66" i="9"/>
  <c r="S140" i="9"/>
  <c r="S47" i="9"/>
  <c r="S163" i="9"/>
  <c r="S147" i="9"/>
  <c r="S131" i="9"/>
  <c r="S115" i="9"/>
  <c r="S99" i="9"/>
  <c r="S81" i="9"/>
  <c r="S48" i="9"/>
  <c r="S132" i="9"/>
  <c r="S171" i="9"/>
  <c r="S154" i="9"/>
  <c r="S138" i="9"/>
  <c r="S122" i="9"/>
  <c r="S106" i="9"/>
  <c r="S88" i="9"/>
  <c r="S52" i="9"/>
  <c r="S136" i="9"/>
  <c r="S94" i="9"/>
  <c r="S165" i="9"/>
  <c r="S149" i="9"/>
  <c r="S133" i="9"/>
  <c r="S117" i="9"/>
  <c r="S101" i="9"/>
  <c r="S61" i="9"/>
  <c r="S64" i="9"/>
  <c r="S71" i="9"/>
  <c r="S65" i="9"/>
  <c r="S62" i="9"/>
  <c r="S9" i="9"/>
  <c r="S27" i="9"/>
  <c r="S39" i="9"/>
  <c r="S23" i="9"/>
  <c r="S31" i="9"/>
  <c r="S43" i="9"/>
  <c r="S13" i="9"/>
  <c r="S35" i="9"/>
  <c r="S10" i="9"/>
  <c r="S38" i="9"/>
  <c r="S22" i="9"/>
  <c r="S32" i="9"/>
  <c r="S41" i="9"/>
  <c r="S25" i="9"/>
  <c r="S26" i="9"/>
  <c r="S40" i="9"/>
  <c r="S45" i="9"/>
  <c r="S7" i="9"/>
  <c r="S44" i="9"/>
  <c r="S6" i="9"/>
  <c r="S34" i="9"/>
  <c r="S12" i="9"/>
  <c r="S24" i="9"/>
  <c r="S37" i="9"/>
  <c r="S21" i="9"/>
  <c r="S28" i="9"/>
  <c r="S36" i="9"/>
  <c r="S46" i="9"/>
  <c r="S30" i="9"/>
  <c r="S8" i="9"/>
  <c r="S20" i="9"/>
  <c r="S33" i="9"/>
  <c r="S11" i="9"/>
  <c r="S42" i="9"/>
  <c r="S29" i="9"/>
  <c r="K29" i="1" l="1"/>
  <c r="M29" i="1"/>
  <c r="K32" i="1"/>
  <c r="M32" i="1"/>
  <c r="BD29" i="4"/>
  <c r="BA29" i="1"/>
  <c r="BA15" i="5"/>
  <c r="BA25" i="1"/>
  <c r="AY25" i="1"/>
  <c r="BC29" i="4"/>
  <c r="BE15" i="5"/>
  <c r="AY29" i="1"/>
  <c r="AM38" i="5"/>
  <c r="AQ37" i="5"/>
  <c r="AM37" i="5"/>
  <c r="AQ38" i="5"/>
  <c r="AN44" i="4"/>
  <c r="AN37" i="5"/>
  <c r="AN38" i="5"/>
  <c r="AO38" i="5"/>
  <c r="AO37" i="5"/>
  <c r="AL38" i="5"/>
  <c r="AL37" i="5"/>
  <c r="AP37" i="5"/>
  <c r="AP44" i="4"/>
  <c r="AP38" i="5"/>
  <c r="AQ9" i="4"/>
  <c r="AP9" i="4"/>
  <c r="A2" i="7"/>
  <c r="A1" i="7" s="1"/>
  <c r="A2" i="6"/>
  <c r="A240" i="7" l="1"/>
  <c r="A217" i="7"/>
  <c r="A228" i="7"/>
  <c r="A230" i="7"/>
  <c r="A218" i="7"/>
  <c r="A224" i="7"/>
  <c r="A234" i="7"/>
  <c r="A232" i="7"/>
  <c r="A225" i="7"/>
  <c r="A220" i="7"/>
  <c r="A238" i="7"/>
  <c r="A227" i="7"/>
  <c r="A222" i="7"/>
  <c r="A223" i="7"/>
  <c r="A219" i="7"/>
  <c r="A229" i="7"/>
  <c r="A237" i="7"/>
  <c r="A235" i="7"/>
  <c r="A236" i="7"/>
  <c r="A231" i="7"/>
  <c r="A233" i="7"/>
  <c r="A216" i="7"/>
  <c r="A226" i="7"/>
  <c r="A239" i="7"/>
  <c r="A221" i="7"/>
  <c r="A199" i="7"/>
  <c r="A204" i="7"/>
  <c r="A196" i="7"/>
  <c r="A210" i="7"/>
  <c r="A207" i="7"/>
  <c r="A205" i="7"/>
  <c r="A206" i="7"/>
  <c r="A198" i="7"/>
  <c r="A201" i="7"/>
  <c r="A211" i="7"/>
  <c r="A213" i="7"/>
  <c r="A200" i="7"/>
  <c r="A203" i="7"/>
  <c r="A212" i="7"/>
  <c r="A214" i="7"/>
  <c r="A215" i="7"/>
  <c r="A197" i="7"/>
  <c r="A253" i="7"/>
  <c r="A244" i="7"/>
  <c r="A249" i="7"/>
  <c r="A241" i="7"/>
  <c r="A255" i="7"/>
  <c r="A252" i="7"/>
  <c r="A250" i="7"/>
  <c r="A251" i="7"/>
  <c r="A243" i="7"/>
  <c r="A246" i="7"/>
  <c r="A256" i="7"/>
  <c r="A258" i="7"/>
  <c r="A245" i="7"/>
  <c r="A248" i="7"/>
  <c r="A257" i="7"/>
  <c r="A259" i="7"/>
  <c r="A260" i="7"/>
  <c r="A242" i="7"/>
  <c r="A209" i="7"/>
  <c r="A202" i="7"/>
  <c r="A208" i="7"/>
  <c r="A247" i="7"/>
  <c r="A254" i="7"/>
  <c r="A116" i="7"/>
  <c r="A195" i="7"/>
  <c r="A194" i="7"/>
  <c r="A192" i="7"/>
  <c r="A157" i="7"/>
  <c r="A193" i="7"/>
  <c r="A191" i="7"/>
  <c r="A190" i="7"/>
  <c r="A144" i="7"/>
  <c r="A188" i="7"/>
  <c r="A189" i="7"/>
  <c r="A282" i="7"/>
  <c r="A300" i="7"/>
  <c r="A299" i="7"/>
  <c r="A297" i="7"/>
  <c r="A288" i="7"/>
  <c r="A285" i="7"/>
  <c r="A298" i="7"/>
  <c r="A296" i="7"/>
  <c r="A286" i="7"/>
  <c r="A283" i="7"/>
  <c r="A291" i="7"/>
  <c r="A290" i="7"/>
  <c r="A292" i="7"/>
  <c r="A295" i="7"/>
  <c r="A281" i="7"/>
  <c r="A289" i="7"/>
  <c r="A284" i="7"/>
  <c r="A293" i="7"/>
  <c r="A287" i="7"/>
  <c r="A294" i="7"/>
  <c r="A262" i="7"/>
  <c r="A280" i="7"/>
  <c r="A279" i="7"/>
  <c r="A277" i="7"/>
  <c r="A268" i="7"/>
  <c r="A265" i="7"/>
  <c r="A278" i="7"/>
  <c r="A276" i="7"/>
  <c r="A266" i="7"/>
  <c r="A263" i="7"/>
  <c r="A271" i="7"/>
  <c r="A270" i="7"/>
  <c r="A272" i="7"/>
  <c r="A275" i="7"/>
  <c r="A261" i="7"/>
  <c r="A269" i="7"/>
  <c r="A264" i="7"/>
  <c r="A273" i="7"/>
  <c r="A267" i="7"/>
  <c r="A274" i="7"/>
  <c r="A101" i="7"/>
  <c r="A94" i="7"/>
  <c r="A72" i="7"/>
  <c r="A57" i="7"/>
  <c r="A73" i="7"/>
  <c r="A79" i="7"/>
  <c r="A7" i="7"/>
  <c r="A77" i="7"/>
  <c r="S5" i="7"/>
  <c r="A24" i="6"/>
  <c r="A91" i="6"/>
  <c r="A83" i="6"/>
  <c r="A92" i="6"/>
  <c r="A69" i="6"/>
  <c r="A19" i="6"/>
  <c r="A44" i="6"/>
  <c r="A84" i="6"/>
  <c r="A45" i="6"/>
  <c r="A70" i="6"/>
  <c r="A85" i="6"/>
  <c r="A86" i="6"/>
  <c r="A110" i="6"/>
  <c r="A11" i="6"/>
  <c r="A46" i="6"/>
  <c r="A111" i="6"/>
  <c r="A72" i="6"/>
  <c r="A40" i="6"/>
  <c r="A48" i="6"/>
  <c r="A112" i="6"/>
  <c r="A73" i="6"/>
  <c r="A20" i="6"/>
  <c r="A74" i="6"/>
  <c r="A102" i="6"/>
  <c r="A32" i="6"/>
  <c r="A12" i="6"/>
  <c r="A60" i="6"/>
  <c r="A21" i="6"/>
  <c r="A25" i="6"/>
  <c r="A28" i="6"/>
  <c r="A33" i="6"/>
  <c r="A41" i="6"/>
  <c r="A52" i="6"/>
  <c r="A56" i="6"/>
  <c r="A75" i="6"/>
  <c r="A79" i="6"/>
  <c r="A87" i="6"/>
  <c r="A103" i="6"/>
  <c r="A106" i="6"/>
  <c r="A293" i="6"/>
  <c r="A7" i="6"/>
  <c r="A13" i="6"/>
  <c r="A15" i="6"/>
  <c r="A26" i="6"/>
  <c r="A29" i="6"/>
  <c r="A42" i="6"/>
  <c r="A49" i="6"/>
  <c r="A53" i="6"/>
  <c r="A57" i="6"/>
  <c r="A61" i="6"/>
  <c r="A76" i="6"/>
  <c r="A80" i="6"/>
  <c r="A88" i="6"/>
  <c r="A93" i="6"/>
  <c r="A104" i="6"/>
  <c r="A107" i="6"/>
  <c r="A291" i="6"/>
  <c r="A294" i="6"/>
  <c r="A8" i="6"/>
  <c r="A14" i="6"/>
  <c r="A16" i="6"/>
  <c r="A22" i="6"/>
  <c r="A27" i="6"/>
  <c r="A30" i="6"/>
  <c r="A34" i="6"/>
  <c r="A47" i="6"/>
  <c r="A50" i="6"/>
  <c r="A54" i="6"/>
  <c r="A58" i="6"/>
  <c r="A66" i="6"/>
  <c r="A77" i="6"/>
  <c r="A81" i="6"/>
  <c r="A89" i="6"/>
  <c r="A94" i="6"/>
  <c r="A108" i="6"/>
  <c r="A292" i="6"/>
  <c r="A295" i="6"/>
  <c r="A9" i="6"/>
  <c r="A17" i="6"/>
  <c r="A35" i="6"/>
  <c r="A55" i="6"/>
  <c r="A59" i="6"/>
  <c r="A78" i="6"/>
  <c r="A82" i="6"/>
  <c r="A90" i="6"/>
  <c r="A95" i="6"/>
  <c r="A96" i="6"/>
  <c r="A105" i="6"/>
  <c r="A109" i="6"/>
  <c r="A296" i="6"/>
  <c r="A18" i="6"/>
  <c r="A36" i="6"/>
  <c r="A51" i="6"/>
  <c r="A62" i="6"/>
  <c r="A99" i="6"/>
  <c r="A37" i="6"/>
  <c r="A100" i="6"/>
  <c r="A113" i="6"/>
  <c r="A38" i="6"/>
  <c r="A43" i="6"/>
  <c r="A97" i="6"/>
  <c r="A101" i="6"/>
  <c r="A23" i="6"/>
  <c r="A31" i="6"/>
  <c r="A39" i="6"/>
  <c r="A67" i="6"/>
  <c r="A98" i="6"/>
  <c r="A10" i="6"/>
  <c r="A71" i="6"/>
  <c r="A68" i="6"/>
  <c r="A6" i="6"/>
  <c r="S5" i="6"/>
  <c r="A1" i="6"/>
  <c r="A2" i="2"/>
  <c r="AB7" i="4" l="1"/>
  <c r="AC8" i="4"/>
  <c r="AD9" i="4"/>
  <c r="X11" i="4"/>
  <c r="Y12" i="4"/>
  <c r="Z13" i="4"/>
  <c r="AA14" i="4"/>
  <c r="AB15" i="4"/>
  <c r="AC16" i="4"/>
  <c r="AD17" i="4"/>
  <c r="Y20" i="4"/>
  <c r="Z21" i="4"/>
  <c r="AA22" i="4"/>
  <c r="AB23" i="4"/>
  <c r="AC24" i="4"/>
  <c r="AD25" i="4"/>
  <c r="X27" i="4"/>
  <c r="Y28" i="4"/>
  <c r="Z29" i="4"/>
  <c r="AA30" i="4"/>
  <c r="AB31" i="4"/>
  <c r="AC32" i="4"/>
  <c r="AD33" i="4"/>
  <c r="X35" i="4"/>
  <c r="Y36" i="4"/>
  <c r="Z37" i="4"/>
  <c r="AA38" i="4"/>
  <c r="AB39" i="4"/>
  <c r="AC40" i="4"/>
  <c r="AD41" i="4"/>
  <c r="AC7" i="4"/>
  <c r="AD8" i="4"/>
  <c r="X10" i="4"/>
  <c r="Y11" i="4"/>
  <c r="Z12" i="4"/>
  <c r="AA13" i="4"/>
  <c r="AB14" i="4"/>
  <c r="AC15" i="4"/>
  <c r="AD16" i="4"/>
  <c r="X18" i="4"/>
  <c r="Z20" i="4"/>
  <c r="AA21" i="4"/>
  <c r="AB22" i="4"/>
  <c r="AC23" i="4"/>
  <c r="AD24" i="4"/>
  <c r="X26" i="4"/>
  <c r="Y27" i="4"/>
  <c r="Z28" i="4"/>
  <c r="AA29" i="4"/>
  <c r="AB30" i="4"/>
  <c r="AC31" i="4"/>
  <c r="AD32" i="4"/>
  <c r="X34" i="4"/>
  <c r="Y35" i="4"/>
  <c r="Z36" i="4"/>
  <c r="AA37" i="4"/>
  <c r="AB38" i="4"/>
  <c r="AC39" i="4"/>
  <c r="AD40" i="4"/>
  <c r="AD7" i="4"/>
  <c r="X9" i="4"/>
  <c r="Y10" i="4"/>
  <c r="Z11" i="4"/>
  <c r="AA12" i="4"/>
  <c r="AB13" i="4"/>
  <c r="AC14" i="4"/>
  <c r="AD15" i="4"/>
  <c r="X17" i="4"/>
  <c r="Y18" i="4"/>
  <c r="Z19" i="4"/>
  <c r="AA20" i="4"/>
  <c r="AB21" i="4"/>
  <c r="AC22" i="4"/>
  <c r="AD23" i="4"/>
  <c r="X25" i="4"/>
  <c r="Y26" i="4"/>
  <c r="Z27" i="4"/>
  <c r="AA28" i="4"/>
  <c r="AB29" i="4"/>
  <c r="AC30" i="4"/>
  <c r="AD31" i="4"/>
  <c r="X33" i="4"/>
  <c r="Y8" i="4"/>
  <c r="AC9" i="4"/>
  <c r="AC11" i="4"/>
  <c r="AC13" i="4"/>
  <c r="Z15" i="4"/>
  <c r="Z17" i="4"/>
  <c r="AD18" i="4"/>
  <c r="AD20" i="4"/>
  <c r="AD22" i="4"/>
  <c r="AA24" i="4"/>
  <c r="AA26" i="4"/>
  <c r="X28" i="4"/>
  <c r="X30" i="4"/>
  <c r="X32" i="4"/>
  <c r="AB33" i="4"/>
  <c r="Z35" i="4"/>
  <c r="AC36" i="4"/>
  <c r="Y38" i="4"/>
  <c r="AD39" i="4"/>
  <c r="Z41" i="4"/>
  <c r="Z8" i="4"/>
  <c r="Z10" i="4"/>
  <c r="AD11" i="4"/>
  <c r="AD13" i="4"/>
  <c r="AA15" i="4"/>
  <c r="AA17" i="4"/>
  <c r="AA19" i="4"/>
  <c r="X21" i="4"/>
  <c r="X23" i="4"/>
  <c r="AB24" i="4"/>
  <c r="AB26" i="4"/>
  <c r="AB28" i="4"/>
  <c r="Y30" i="4"/>
  <c r="Y32" i="4"/>
  <c r="AC33" i="4"/>
  <c r="AA35" i="4"/>
  <c r="AD36" i="4"/>
  <c r="Z38" i="4"/>
  <c r="X40" i="4"/>
  <c r="AA41" i="4"/>
  <c r="AA8" i="4"/>
  <c r="AA10" i="4"/>
  <c r="X12" i="4"/>
  <c r="X14" i="4"/>
  <c r="X16" i="4"/>
  <c r="AB17" i="4"/>
  <c r="AB19" i="4"/>
  <c r="Y21" i="4"/>
  <c r="Y23" i="4"/>
  <c r="Y25" i="4"/>
  <c r="AC26" i="4"/>
  <c r="AC28" i="4"/>
  <c r="Z30" i="4"/>
  <c r="Z32" i="4"/>
  <c r="Y34" i="4"/>
  <c r="AB35" i="4"/>
  <c r="X37" i="4"/>
  <c r="AC38" i="4"/>
  <c r="Y40" i="4"/>
  <c r="AB41" i="4"/>
  <c r="X7" i="4"/>
  <c r="AB8" i="4"/>
  <c r="AB10" i="4"/>
  <c r="AB12" i="4"/>
  <c r="Y14" i="4"/>
  <c r="Y16" i="4"/>
  <c r="AC17" i="4"/>
  <c r="AC19" i="4"/>
  <c r="AC21" i="4"/>
  <c r="Z23" i="4"/>
  <c r="Z25" i="4"/>
  <c r="AD26" i="4"/>
  <c r="AD28" i="4"/>
  <c r="AD30" i="4"/>
  <c r="AA32" i="4"/>
  <c r="Z34" i="4"/>
  <c r="AC35" i="4"/>
  <c r="Y37" i="4"/>
  <c r="AD38" i="4"/>
  <c r="Z40" i="4"/>
  <c r="AC41" i="4"/>
  <c r="Y7" i="4"/>
  <c r="Y9" i="4"/>
  <c r="AA9" i="4"/>
  <c r="X13" i="4"/>
  <c r="AB16" i="4"/>
  <c r="AB20" i="4"/>
  <c r="Y24" i="4"/>
  <c r="AC27" i="4"/>
  <c r="Z31" i="4"/>
  <c r="AC34" i="4"/>
  <c r="AD37" i="4"/>
  <c r="X41" i="4"/>
  <c r="AB9" i="4"/>
  <c r="Y13" i="4"/>
  <c r="Y17" i="4"/>
  <c r="AC20" i="4"/>
  <c r="Z24" i="4"/>
  <c r="AD27" i="4"/>
  <c r="AA31" i="4"/>
  <c r="AD34" i="4"/>
  <c r="X38" i="4"/>
  <c r="Y41" i="4"/>
  <c r="AC10" i="4"/>
  <c r="Z14" i="4"/>
  <c r="Z18" i="4"/>
  <c r="AD21" i="4"/>
  <c r="AA25" i="4"/>
  <c r="X29" i="4"/>
  <c r="AB32" i="4"/>
  <c r="AD35" i="4"/>
  <c r="X39" i="4"/>
  <c r="AD10" i="4"/>
  <c r="AD14" i="4"/>
  <c r="AA18" i="4"/>
  <c r="X22" i="4"/>
  <c r="AB25" i="4"/>
  <c r="Y29" i="4"/>
  <c r="Y33" i="4"/>
  <c r="X36" i="4"/>
  <c r="Y39" i="4"/>
  <c r="Z7" i="4"/>
  <c r="AA11" i="4"/>
  <c r="X15" i="4"/>
  <c r="AB18" i="4"/>
  <c r="Y22" i="4"/>
  <c r="AC25" i="4"/>
  <c r="AC29" i="4"/>
  <c r="Z33" i="4"/>
  <c r="AA36" i="4"/>
  <c r="Z39" i="4"/>
  <c r="AA7" i="4"/>
  <c r="AB11" i="4"/>
  <c r="Y15" i="4"/>
  <c r="AC18" i="4"/>
  <c r="Z22" i="4"/>
  <c r="Z26" i="4"/>
  <c r="AD29" i="4"/>
  <c r="AA33" i="4"/>
  <c r="AB36" i="4"/>
  <c r="AA39" i="4"/>
  <c r="X8" i="4"/>
  <c r="AC12" i="4"/>
  <c r="Z16" i="4"/>
  <c r="AA23" i="4"/>
  <c r="AA27" i="4"/>
  <c r="X31" i="4"/>
  <c r="AA34" i="4"/>
  <c r="AB37" i="4"/>
  <c r="AA40" i="4"/>
  <c r="Z9" i="4"/>
  <c r="AD12" i="4"/>
  <c r="AA16" i="4"/>
  <c r="X20" i="4"/>
  <c r="X24" i="4"/>
  <c r="AB27" i="4"/>
  <c r="Y31" i="4"/>
  <c r="AB34" i="4"/>
  <c r="AC37" i="4"/>
  <c r="AB40" i="4"/>
  <c r="AC20" i="5"/>
  <c r="X28" i="5"/>
  <c r="X36" i="5"/>
  <c r="R54" i="1"/>
  <c r="AC13" i="5"/>
  <c r="AB22" i="5"/>
  <c r="Y32" i="5"/>
  <c r="AG42" i="1"/>
  <c r="S48" i="1"/>
  <c r="AD13" i="5"/>
  <c r="AC22" i="5"/>
  <c r="AD30" i="5"/>
  <c r="AD38" i="5"/>
  <c r="AB46" i="1"/>
  <c r="T54" i="1"/>
  <c r="AD40" i="1"/>
  <c r="AD14" i="5"/>
  <c r="AC23" i="5"/>
  <c r="Y33" i="5"/>
  <c r="T47" i="1"/>
  <c r="S53" i="1"/>
  <c r="AC25" i="5"/>
  <c r="Z19" i="5"/>
  <c r="AB28" i="5"/>
  <c r="AB36" i="5"/>
  <c r="Q44" i="1"/>
  <c r="AA20" i="5"/>
  <c r="Y31" i="5"/>
  <c r="AA19" i="5"/>
  <c r="AA29" i="5"/>
  <c r="AD44" i="4"/>
  <c r="R55" i="1"/>
  <c r="X16" i="5"/>
  <c r="AD10" i="5"/>
  <c r="AB21" i="5"/>
  <c r="AD29" i="5"/>
  <c r="AD37" i="5"/>
  <c r="Q45" i="1"/>
  <c r="AA13" i="5"/>
  <c r="AB14" i="5"/>
  <c r="AA23" i="5"/>
  <c r="AC34" i="5"/>
  <c r="R43" i="1"/>
  <c r="Q51" i="1"/>
  <c r="AC14" i="5"/>
  <c r="AB23" i="5"/>
  <c r="AB31" i="5"/>
  <c r="AA44" i="4"/>
  <c r="S47" i="1"/>
  <c r="AB55" i="1"/>
  <c r="S44" i="1"/>
  <c r="AC15" i="5"/>
  <c r="AA24" i="5"/>
  <c r="AC35" i="5"/>
  <c r="S49" i="1"/>
  <c r="Z13" i="5"/>
  <c r="AC33" i="5"/>
  <c r="Y20" i="5"/>
  <c r="Z29" i="5"/>
  <c r="Z37" i="5"/>
  <c r="AB25" i="5"/>
  <c r="S50" i="1"/>
  <c r="Z20" i="5"/>
  <c r="Y30" i="5"/>
  <c r="AC40" i="1"/>
  <c r="R48" i="1"/>
  <c r="Y14" i="5"/>
  <c r="AB20" i="5"/>
  <c r="AD11" i="5"/>
  <c r="AB13" i="5"/>
  <c r="AA22" i="5"/>
  <c r="AB30" i="5"/>
  <c r="AB38" i="5"/>
  <c r="AC19" i="5"/>
  <c r="AA15" i="5"/>
  <c r="Y24" i="5"/>
  <c r="AA35" i="5"/>
  <c r="Y15" i="5"/>
  <c r="AB15" i="5"/>
  <c r="Z24" i="5"/>
  <c r="Z32" i="5"/>
  <c r="AH40" i="1"/>
  <c r="AB48" i="1"/>
  <c r="Q55" i="1"/>
  <c r="AB16" i="5"/>
  <c r="Y25" i="5"/>
  <c r="AA36" i="5"/>
  <c r="AB50" i="1"/>
  <c r="AB19" i="5"/>
  <c r="T44" i="1"/>
  <c r="X21" i="5"/>
  <c r="X30" i="5"/>
  <c r="X38" i="5"/>
  <c r="Q46" i="1"/>
  <c r="Z34" i="5"/>
  <c r="Y21" i="5"/>
  <c r="AC32" i="5"/>
  <c r="AG41" i="1"/>
  <c r="AD24" i="5"/>
  <c r="AA26" i="5"/>
  <c r="AD12" i="5"/>
  <c r="AA14" i="5"/>
  <c r="Z23" i="5"/>
  <c r="Z31" i="5"/>
  <c r="Y44" i="4"/>
  <c r="Q47" i="1"/>
  <c r="AD17" i="5"/>
  <c r="Y27" i="5"/>
  <c r="Z16" i="5"/>
  <c r="AC26" i="5"/>
  <c r="Y36" i="5"/>
  <c r="R45" i="1"/>
  <c r="S54" i="1"/>
  <c r="Z22" i="5"/>
  <c r="AA16" i="5"/>
  <c r="X25" i="5"/>
  <c r="X33" i="5"/>
  <c r="AD41" i="1"/>
  <c r="R49" i="1"/>
  <c r="AC18" i="5"/>
  <c r="Y23" i="5"/>
  <c r="AA17" i="5"/>
  <c r="AC27" i="5"/>
  <c r="Y37" i="5"/>
  <c r="S51" i="1"/>
  <c r="Z26" i="5"/>
  <c r="X13" i="5"/>
  <c r="AD23" i="5"/>
  <c r="AD31" i="5"/>
  <c r="AC44" i="4"/>
  <c r="Z38" i="5"/>
  <c r="Y13" i="5"/>
  <c r="X22" i="5"/>
  <c r="AA33" i="5"/>
  <c r="AC42" i="1"/>
  <c r="Q50" i="1"/>
  <c r="AB29" i="5"/>
  <c r="AA34" i="5"/>
  <c r="AD8" i="5"/>
  <c r="Z15" i="5"/>
  <c r="X24" i="5"/>
  <c r="X32" i="5"/>
  <c r="AF40" i="1"/>
  <c r="X23" i="5"/>
  <c r="Y35" i="5"/>
  <c r="Y17" i="5"/>
  <c r="AA27" i="5"/>
  <c r="AC38" i="5"/>
  <c r="Y22" i="5"/>
  <c r="AC29" i="5"/>
  <c r="Z17" i="5"/>
  <c r="AD26" i="5"/>
  <c r="AD34" i="5"/>
  <c r="AB34" i="5"/>
  <c r="AD28" i="5"/>
  <c r="AC21" i="5"/>
  <c r="Y18" i="5"/>
  <c r="X37" i="5"/>
  <c r="Q53" i="1"/>
  <c r="AB51" i="1"/>
  <c r="AA32" i="5"/>
  <c r="T51" i="1"/>
  <c r="AA18" i="5"/>
  <c r="AD35" i="5"/>
  <c r="X15" i="5"/>
  <c r="AB18" i="5"/>
  <c r="Y38" i="5"/>
  <c r="AB54" i="1"/>
  <c r="AD9" i="5"/>
  <c r="Y16" i="5"/>
  <c r="Z35" i="5"/>
  <c r="AD32" i="5"/>
  <c r="Y28" i="5"/>
  <c r="Q49" i="1"/>
  <c r="X19" i="5"/>
  <c r="AH42" i="1"/>
  <c r="Z21" i="5"/>
  <c r="Z18" i="5"/>
  <c r="AB44" i="4"/>
  <c r="AB33" i="5"/>
  <c r="AB24" i="5"/>
  <c r="AB40" i="1"/>
  <c r="AB43" i="1"/>
  <c r="AC24" i="5"/>
  <c r="X35" i="5"/>
  <c r="AD7" i="5"/>
  <c r="X17" i="5"/>
  <c r="AB41" i="1"/>
  <c r="AB45" i="1"/>
  <c r="AC30" i="5"/>
  <c r="Z30" i="5"/>
  <c r="AD21" i="5"/>
  <c r="S43" i="1"/>
  <c r="X27" i="5"/>
  <c r="Y19" i="5"/>
  <c r="AE41" i="1"/>
  <c r="S46" i="1"/>
  <c r="Z25" i="5"/>
  <c r="AF41" i="1"/>
  <c r="R52" i="1"/>
  <c r="AA25" i="5"/>
  <c r="R44" i="1"/>
  <c r="AH41" i="1"/>
  <c r="AD19" i="5"/>
  <c r="AF42" i="1"/>
  <c r="AE40" i="1"/>
  <c r="AA31" i="5"/>
  <c r="AD36" i="5"/>
  <c r="AB27" i="5"/>
  <c r="AB44" i="1"/>
  <c r="X31" i="5"/>
  <c r="X20" i="5"/>
  <c r="T43" i="1"/>
  <c r="S55" i="1"/>
  <c r="X26" i="5"/>
  <c r="AB42" i="1"/>
  <c r="AD18" i="5"/>
  <c r="Y26" i="5"/>
  <c r="AB47" i="1"/>
  <c r="AD25" i="5"/>
  <c r="Q43" i="1"/>
  <c r="AB49" i="1"/>
  <c r="Z44" i="4"/>
  <c r="AD42" i="1"/>
  <c r="Z28" i="5"/>
  <c r="S45" i="1"/>
  <c r="AB37" i="5"/>
  <c r="AD22" i="5"/>
  <c r="T45" i="1"/>
  <c r="Z14" i="5"/>
  <c r="AD27" i="5"/>
  <c r="AA21" i="5"/>
  <c r="AC28" i="5"/>
  <c r="R46" i="1"/>
  <c r="R50" i="1"/>
  <c r="AB26" i="5"/>
  <c r="T50" i="1"/>
  <c r="T55" i="1"/>
  <c r="AG40" i="1"/>
  <c r="AC37" i="5"/>
  <c r="X29" i="5"/>
  <c r="AA30" i="5"/>
  <c r="AA28" i="5"/>
  <c r="AB52" i="1"/>
  <c r="AD15" i="5"/>
  <c r="AB32" i="5"/>
  <c r="Q48" i="1"/>
  <c r="X14" i="5"/>
  <c r="Y34" i="5"/>
  <c r="X44" i="4"/>
  <c r="Z27" i="5"/>
  <c r="T52" i="1"/>
  <c r="X18" i="5"/>
  <c r="AC41" i="1"/>
  <c r="AE42" i="1"/>
  <c r="AB35" i="5"/>
  <c r="R51" i="1"/>
  <c r="AA38" i="5"/>
  <c r="Y29" i="5"/>
  <c r="R53" i="1"/>
  <c r="AC16" i="5"/>
  <c r="Z33" i="5"/>
  <c r="T49" i="1"/>
  <c r="AD16" i="5"/>
  <c r="AC36" i="5"/>
  <c r="Q52" i="1"/>
  <c r="T48" i="1"/>
  <c r="AD33" i="5"/>
  <c r="AB53" i="1"/>
  <c r="AD20" i="5"/>
  <c r="R47" i="1"/>
  <c r="S52" i="1"/>
  <c r="Z36" i="5"/>
  <c r="T46" i="1"/>
  <c r="AC31" i="5"/>
  <c r="AB17" i="5"/>
  <c r="X34" i="5"/>
  <c r="AC17" i="5"/>
  <c r="AA37" i="5"/>
  <c r="T53" i="1"/>
  <c r="Q54" i="1"/>
  <c r="S88" i="6"/>
  <c r="S128" i="6"/>
  <c r="S171" i="6"/>
  <c r="S235" i="6"/>
  <c r="S291" i="6"/>
  <c r="S52" i="6"/>
  <c r="S129" i="6"/>
  <c r="S196" i="6"/>
  <c r="S252" i="6"/>
  <c r="S203" i="6"/>
  <c r="S113" i="6"/>
  <c r="S180" i="6"/>
  <c r="S276" i="6"/>
  <c r="S112" i="6"/>
  <c r="S162" i="6"/>
  <c r="S211" i="6"/>
  <c r="S251" i="6"/>
  <c r="S275" i="6"/>
  <c r="S163" i="6"/>
  <c r="S228" i="6"/>
  <c r="S292" i="6"/>
  <c r="S96" i="6"/>
  <c r="R29" i="1" s="1"/>
  <c r="S137" i="6"/>
  <c r="S179" i="6"/>
  <c r="S219" i="6"/>
  <c r="S267" i="6"/>
  <c r="S79" i="6"/>
  <c r="S121" i="6"/>
  <c r="S147" i="6"/>
  <c r="S188" i="6"/>
  <c r="S212" i="6"/>
  <c r="S236" i="6"/>
  <c r="S260" i="6"/>
  <c r="S104" i="6"/>
  <c r="S146" i="6"/>
  <c r="S195" i="6"/>
  <c r="S243" i="6"/>
  <c r="S283" i="6"/>
  <c r="S97" i="6"/>
  <c r="S29" i="1" s="1"/>
  <c r="S155" i="6"/>
  <c r="S220" i="6"/>
  <c r="S284" i="6"/>
  <c r="S78" i="6"/>
  <c r="S120" i="6"/>
  <c r="S154" i="6"/>
  <c r="S187" i="6"/>
  <c r="S227" i="6"/>
  <c r="S259" i="6"/>
  <c r="S60" i="6"/>
  <c r="S89" i="6"/>
  <c r="Q34" i="1" s="1"/>
  <c r="S105" i="6"/>
  <c r="S138" i="6"/>
  <c r="S172" i="6"/>
  <c r="S204" i="6"/>
  <c r="S244" i="6"/>
  <c r="S268" i="6"/>
  <c r="S263" i="6"/>
  <c r="S246" i="6"/>
  <c r="S289" i="6"/>
  <c r="S225" i="6"/>
  <c r="S160" i="6"/>
  <c r="S94" i="6"/>
  <c r="S271" i="6"/>
  <c r="S264" i="6"/>
  <c r="S200" i="6"/>
  <c r="S134" i="6"/>
  <c r="S53" i="6"/>
  <c r="S294" i="6"/>
  <c r="S261" i="6"/>
  <c r="S197" i="6"/>
  <c r="S130" i="6"/>
  <c r="S50" i="6"/>
  <c r="S183" i="6"/>
  <c r="S166" i="6"/>
  <c r="S49" i="6"/>
  <c r="S175" i="6"/>
  <c r="S91" i="6"/>
  <c r="S32" i="6"/>
  <c r="S262" i="6"/>
  <c r="S266" i="6"/>
  <c r="S202" i="6"/>
  <c r="S136" i="6"/>
  <c r="S55" i="6"/>
  <c r="S76" i="6"/>
  <c r="S75" i="6"/>
  <c r="S127" i="6"/>
  <c r="S68" i="6"/>
  <c r="S178" i="6"/>
  <c r="S285" i="6"/>
  <c r="S103" i="6"/>
  <c r="S83" i="6"/>
  <c r="S30" i="6"/>
  <c r="S93" i="6"/>
  <c r="S90" i="6"/>
  <c r="S81" i="6"/>
  <c r="S207" i="6"/>
  <c r="S161" i="6"/>
  <c r="S223" i="6"/>
  <c r="S210" i="6"/>
  <c r="S231" i="6"/>
  <c r="S206" i="6"/>
  <c r="S281" i="6"/>
  <c r="S217" i="6"/>
  <c r="S152" i="6"/>
  <c r="S62" i="6"/>
  <c r="S133" i="6"/>
  <c r="S256" i="6"/>
  <c r="S192" i="6"/>
  <c r="S125" i="6"/>
  <c r="S45" i="6"/>
  <c r="S254" i="6"/>
  <c r="S253" i="6"/>
  <c r="S189" i="6"/>
  <c r="S122" i="6"/>
  <c r="S42" i="6"/>
  <c r="S158" i="6"/>
  <c r="S149" i="6"/>
  <c r="S41" i="6"/>
  <c r="S141" i="6"/>
  <c r="S35" i="6"/>
  <c r="S24" i="6"/>
  <c r="S222" i="6"/>
  <c r="S258" i="6"/>
  <c r="S194" i="6"/>
  <c r="S39" i="6"/>
  <c r="S86" i="6"/>
  <c r="S70" i="6"/>
  <c r="S111" i="6"/>
  <c r="S17" i="6"/>
  <c r="S234" i="6"/>
  <c r="S84" i="6"/>
  <c r="S288" i="6"/>
  <c r="S13" i="6"/>
  <c r="S10" i="6"/>
  <c r="T29" i="1" s="1"/>
  <c r="S279" i="6"/>
  <c r="S290" i="6"/>
  <c r="S95" i="6"/>
  <c r="S61" i="6"/>
  <c r="S44" i="6"/>
  <c r="S191" i="6"/>
  <c r="S174" i="6"/>
  <c r="S273" i="6"/>
  <c r="S209" i="6"/>
  <c r="S143" i="6"/>
  <c r="S54" i="6"/>
  <c r="S108" i="6"/>
  <c r="S248" i="6"/>
  <c r="S184" i="6"/>
  <c r="S117" i="6"/>
  <c r="S37" i="6"/>
  <c r="S198" i="6"/>
  <c r="S245" i="6"/>
  <c r="S181" i="6"/>
  <c r="S114" i="6"/>
  <c r="S34" i="6"/>
  <c r="S124" i="6"/>
  <c r="S99" i="6"/>
  <c r="S33" i="6"/>
  <c r="S100" i="6"/>
  <c r="S269" i="6"/>
  <c r="S16" i="6"/>
  <c r="S190" i="6"/>
  <c r="S250" i="6"/>
  <c r="S186" i="6"/>
  <c r="S119" i="6"/>
  <c r="S31" i="6"/>
  <c r="S67" i="6"/>
  <c r="S73" i="6"/>
  <c r="S28" i="6"/>
  <c r="S170" i="6"/>
  <c r="S249" i="6"/>
  <c r="S224" i="6"/>
  <c r="S159" i="6"/>
  <c r="S156" i="6"/>
  <c r="S270" i="6"/>
  <c r="S226" i="6"/>
  <c r="S72" i="6"/>
  <c r="S205" i="6"/>
  <c r="S57" i="6"/>
  <c r="S274" i="6"/>
  <c r="S63" i="6"/>
  <c r="S150" i="6"/>
  <c r="S140" i="6"/>
  <c r="S265" i="6"/>
  <c r="S201" i="6"/>
  <c r="S135" i="6"/>
  <c r="S39" i="1" s="1"/>
  <c r="S46" i="6"/>
  <c r="S20" i="6"/>
  <c r="S240" i="6"/>
  <c r="S176" i="6"/>
  <c r="S109" i="6"/>
  <c r="S29" i="6"/>
  <c r="S157" i="6"/>
  <c r="S237" i="6"/>
  <c r="S173" i="6"/>
  <c r="S106" i="6"/>
  <c r="S26" i="6"/>
  <c r="S92" i="6"/>
  <c r="S11" i="6"/>
  <c r="S25" i="6"/>
  <c r="S12" i="6"/>
  <c r="S80" i="6"/>
  <c r="S295" i="6"/>
  <c r="S123" i="6"/>
  <c r="S242" i="6"/>
  <c r="S23" i="6"/>
  <c r="S64" i="6"/>
  <c r="S19" i="6"/>
  <c r="S66" i="6"/>
  <c r="S185" i="6"/>
  <c r="S221" i="6"/>
  <c r="S56" i="6"/>
  <c r="S58" i="6"/>
  <c r="S132" i="6"/>
  <c r="S74" i="6"/>
  <c r="S116" i="6"/>
  <c r="S107" i="6"/>
  <c r="S257" i="6"/>
  <c r="S193" i="6"/>
  <c r="S126" i="6"/>
  <c r="S38" i="6"/>
  <c r="S51" i="6"/>
  <c r="S232" i="6"/>
  <c r="S168" i="6"/>
  <c r="S101" i="6"/>
  <c r="S21" i="6"/>
  <c r="S115" i="6"/>
  <c r="S229" i="6"/>
  <c r="S164" i="6"/>
  <c r="S98" i="6"/>
  <c r="S18" i="6"/>
  <c r="S286" i="6"/>
  <c r="S247" i="6"/>
  <c r="S15" i="6"/>
  <c r="S118" i="6"/>
  <c r="S43" i="6"/>
  <c r="S230" i="6"/>
  <c r="S85" i="6"/>
  <c r="S139" i="6"/>
  <c r="S199" i="6"/>
  <c r="S144" i="6"/>
  <c r="S36" i="6"/>
  <c r="S59" i="6"/>
  <c r="S241" i="6"/>
  <c r="S177" i="6"/>
  <c r="S110" i="6"/>
  <c r="S22" i="6"/>
  <c r="S280" i="6"/>
  <c r="S216" i="6"/>
  <c r="S151" i="6"/>
  <c r="S77" i="6"/>
  <c r="S287" i="6"/>
  <c r="S293" i="6"/>
  <c r="S213" i="6"/>
  <c r="S148" i="6"/>
  <c r="S82" i="6"/>
  <c r="S255" i="6"/>
  <c r="S238" i="6"/>
  <c r="S65" i="6"/>
  <c r="S239" i="6"/>
  <c r="S182" i="6"/>
  <c r="S48" i="6"/>
  <c r="S167" i="6"/>
  <c r="S282" i="6"/>
  <c r="S218" i="6"/>
  <c r="S153" i="6"/>
  <c r="S87" i="6"/>
  <c r="S69" i="6"/>
  <c r="S71" i="6"/>
  <c r="S278" i="6"/>
  <c r="S27" i="6"/>
  <c r="S233" i="6"/>
  <c r="S169" i="6"/>
  <c r="S102" i="6"/>
  <c r="S14" i="6"/>
  <c r="S272" i="6"/>
  <c r="S208" i="6"/>
  <c r="S142" i="6"/>
  <c r="S277" i="6"/>
  <c r="S215" i="6"/>
  <c r="S214" i="6"/>
  <c r="S40" i="6"/>
  <c r="S47" i="6"/>
  <c r="M39" i="4"/>
  <c r="M41" i="4"/>
  <c r="O41" i="4"/>
  <c r="P41" i="4"/>
  <c r="N39" i="4"/>
  <c r="N41" i="4"/>
  <c r="P39" i="4"/>
  <c r="O40" i="4"/>
  <c r="O39" i="4"/>
  <c r="M38" i="4"/>
  <c r="M40" i="4"/>
  <c r="N38" i="4"/>
  <c r="P38" i="4"/>
  <c r="P40" i="4"/>
  <c r="N40" i="4"/>
  <c r="O38" i="4"/>
  <c r="S22" i="1"/>
  <c r="S41" i="1"/>
  <c r="K55" i="1"/>
  <c r="N55" i="1"/>
  <c r="L37" i="5"/>
  <c r="P38" i="5"/>
  <c r="Q40" i="1"/>
  <c r="Q42" i="1"/>
  <c r="K54" i="1"/>
  <c r="Q38" i="1"/>
  <c r="R40" i="1"/>
  <c r="R42" i="1"/>
  <c r="S42" i="1"/>
  <c r="M44" i="4"/>
  <c r="S40" i="1"/>
  <c r="P37" i="5"/>
  <c r="T42" i="1"/>
  <c r="Q41" i="1"/>
  <c r="L38" i="5"/>
  <c r="P44" i="4"/>
  <c r="R41" i="1"/>
  <c r="N54" i="1"/>
  <c r="X8" i="5"/>
  <c r="X7" i="5"/>
  <c r="X9" i="5"/>
  <c r="X10" i="5"/>
  <c r="X11" i="5"/>
  <c r="X12" i="5"/>
  <c r="S179" i="7"/>
  <c r="S181" i="7"/>
  <c r="S185" i="7"/>
  <c r="S184" i="7"/>
  <c r="S182" i="7"/>
  <c r="S183" i="7"/>
  <c r="S172" i="7"/>
  <c r="S175" i="7"/>
  <c r="S173" i="7"/>
  <c r="S176" i="7"/>
  <c r="S177" i="7"/>
  <c r="S178" i="7"/>
  <c r="S174" i="7"/>
  <c r="S168" i="7"/>
  <c r="S166" i="7"/>
  <c r="S167" i="7"/>
  <c r="S170" i="7"/>
  <c r="S165" i="7"/>
  <c r="S164" i="7"/>
  <c r="S169" i="7"/>
  <c r="S171" i="7"/>
  <c r="S161" i="7"/>
  <c r="S162" i="7"/>
  <c r="S156" i="7"/>
  <c r="S163" i="7"/>
  <c r="S158" i="7"/>
  <c r="S160" i="7"/>
  <c r="S159" i="7"/>
  <c r="S151" i="7"/>
  <c r="S153" i="7"/>
  <c r="S154" i="7"/>
  <c r="S155" i="7"/>
  <c r="S148" i="7"/>
  <c r="S152" i="7"/>
  <c r="S149" i="7"/>
  <c r="S150" i="7"/>
  <c r="S146" i="7"/>
  <c r="S145" i="7"/>
  <c r="S147" i="7"/>
  <c r="S134" i="7"/>
  <c r="S125" i="7"/>
  <c r="S133" i="7"/>
  <c r="S130" i="7"/>
  <c r="S128" i="7"/>
  <c r="S141" i="7"/>
  <c r="S127" i="7"/>
  <c r="S131" i="7"/>
  <c r="S129" i="7"/>
  <c r="S126" i="7"/>
  <c r="S138" i="7"/>
  <c r="S139" i="7"/>
  <c r="S136" i="7"/>
  <c r="S142" i="7"/>
  <c r="S137" i="7"/>
  <c r="S135" i="7"/>
  <c r="S143" i="7"/>
  <c r="S140" i="7"/>
  <c r="S121" i="7"/>
  <c r="S122" i="7"/>
  <c r="S123" i="7"/>
  <c r="S117" i="7"/>
  <c r="S118" i="7"/>
  <c r="S120" i="7"/>
  <c r="S113" i="7"/>
  <c r="S103" i="7"/>
  <c r="S107" i="7"/>
  <c r="S109" i="7"/>
  <c r="S111" i="7"/>
  <c r="S105" i="7"/>
  <c r="S86" i="7"/>
  <c r="AC29" i="1" s="1"/>
  <c r="S97" i="7"/>
  <c r="S90" i="7"/>
  <c r="AH29" i="1" s="1"/>
  <c r="S87" i="7"/>
  <c r="S98" i="7"/>
  <c r="S96" i="7"/>
  <c r="S91" i="7"/>
  <c r="S88" i="7"/>
  <c r="AG29" i="1" s="1"/>
  <c r="S100" i="7"/>
  <c r="S99" i="7"/>
  <c r="S89" i="7"/>
  <c r="S92" i="7"/>
  <c r="S93" i="7"/>
  <c r="S78" i="7"/>
  <c r="S76" i="7"/>
  <c r="S75" i="7"/>
  <c r="S80" i="7"/>
  <c r="S85" i="7"/>
  <c r="S81" i="7"/>
  <c r="S84" i="7"/>
  <c r="S82" i="7"/>
  <c r="S72" i="7"/>
  <c r="S74" i="7"/>
  <c r="S64" i="7"/>
  <c r="S65" i="7"/>
  <c r="S66" i="7"/>
  <c r="S69" i="7"/>
  <c r="S71" i="7"/>
  <c r="S67" i="7"/>
  <c r="S70" i="7"/>
  <c r="S68" i="7"/>
  <c r="S58" i="7"/>
  <c r="AC27" i="1" s="1"/>
  <c r="S60" i="7"/>
  <c r="AE27" i="1" s="1"/>
  <c r="S63" i="7"/>
  <c r="AH27" i="1" s="1"/>
  <c r="S59" i="7"/>
  <c r="AD27" i="1" s="1"/>
  <c r="S61" i="7"/>
  <c r="S62" i="7"/>
  <c r="AG27" i="1" s="1"/>
  <c r="S54" i="7"/>
  <c r="S55" i="7"/>
  <c r="S50" i="7"/>
  <c r="S52" i="7"/>
  <c r="S56" i="7"/>
  <c r="S51" i="7"/>
  <c r="S48" i="7"/>
  <c r="S49" i="7"/>
  <c r="S53" i="7"/>
  <c r="S44" i="7"/>
  <c r="S47" i="7"/>
  <c r="S43" i="7"/>
  <c r="S45" i="7"/>
  <c r="S46" i="7"/>
  <c r="S42" i="7"/>
  <c r="S29" i="7"/>
  <c r="S38" i="7"/>
  <c r="S32" i="7"/>
  <c r="S39" i="7"/>
  <c r="S34" i="7"/>
  <c r="S31" i="7"/>
  <c r="S37" i="7"/>
  <c r="S33" i="7"/>
  <c r="S30" i="7"/>
  <c r="S41" i="7"/>
  <c r="S35" i="7"/>
  <c r="S40" i="7"/>
  <c r="S28" i="7"/>
  <c r="S15" i="7"/>
  <c r="S19" i="7"/>
  <c r="S16" i="7"/>
  <c r="S14" i="7"/>
  <c r="S26" i="7"/>
  <c r="S9" i="7"/>
  <c r="S25" i="7"/>
  <c r="AD19" i="4" s="1"/>
  <c r="S13" i="7"/>
  <c r="S17" i="7"/>
  <c r="S11" i="7"/>
  <c r="S8" i="7"/>
  <c r="S10" i="7"/>
  <c r="S27" i="7"/>
  <c r="S20" i="7"/>
  <c r="X19" i="4" s="1"/>
  <c r="S24" i="7"/>
  <c r="S12" i="7"/>
  <c r="S21" i="7"/>
  <c r="Y19" i="4" s="1"/>
  <c r="S18" i="7"/>
  <c r="Q16" i="1"/>
  <c r="Q21" i="1"/>
  <c r="Q20" i="1"/>
  <c r="Q17" i="1"/>
  <c r="Q22" i="1"/>
  <c r="Q19" i="1"/>
  <c r="Q24" i="1"/>
  <c r="Q18" i="1"/>
  <c r="Q23" i="1"/>
  <c r="Q15" i="1"/>
  <c r="AH7" i="1"/>
  <c r="AC49" i="5"/>
  <c r="Y49" i="5"/>
  <c r="AA48" i="5"/>
  <c r="AC47" i="5"/>
  <c r="Y47" i="5"/>
  <c r="AA46" i="5"/>
  <c r="AC45" i="5"/>
  <c r="Y45" i="5"/>
  <c r="AA44" i="5"/>
  <c r="AC43" i="5"/>
  <c r="Y43" i="5"/>
  <c r="AA42" i="5"/>
  <c r="AC41" i="5"/>
  <c r="Y41" i="5"/>
  <c r="AA40" i="5"/>
  <c r="AC39" i="5"/>
  <c r="Y39" i="5"/>
  <c r="AC12" i="5"/>
  <c r="Y12" i="5"/>
  <c r="AA10" i="5"/>
  <c r="AC9" i="5"/>
  <c r="Y9" i="5"/>
  <c r="T56" i="1"/>
  <c r="AH39" i="1"/>
  <c r="AD39" i="1"/>
  <c r="AG38" i="1"/>
  <c r="AC38" i="1"/>
  <c r="AF37" i="1"/>
  <c r="AB37" i="1"/>
  <c r="AE36" i="1"/>
  <c r="AF35" i="1"/>
  <c r="AB35" i="1"/>
  <c r="AE34" i="1"/>
  <c r="AH33" i="1"/>
  <c r="AD33" i="1"/>
  <c r="AG32" i="1"/>
  <c r="AC32" i="1"/>
  <c r="AF31" i="1"/>
  <c r="AB31" i="1"/>
  <c r="AE30" i="1"/>
  <c r="AD29" i="1"/>
  <c r="AG28" i="1"/>
  <c r="AC28" i="1"/>
  <c r="AF27" i="1"/>
  <c r="AE26" i="1"/>
  <c r="AB49" i="5"/>
  <c r="Z48" i="5"/>
  <c r="AB47" i="5"/>
  <c r="Z46" i="5"/>
  <c r="AB45" i="5"/>
  <c r="Z44" i="5"/>
  <c r="AB43" i="5"/>
  <c r="Z42" i="5"/>
  <c r="AB41" i="5"/>
  <c r="Z40" i="5"/>
  <c r="AB39" i="5"/>
  <c r="AB12" i="5"/>
  <c r="Z10" i="5"/>
  <c r="AB9" i="5"/>
  <c r="AB56" i="1"/>
  <c r="S56" i="1"/>
  <c r="AG39" i="1"/>
  <c r="AC39" i="1"/>
  <c r="AF38" i="1"/>
  <c r="AB38" i="1"/>
  <c r="AE37" i="1"/>
  <c r="AH36" i="1"/>
  <c r="AD36" i="1"/>
  <c r="AE35" i="1"/>
  <c r="AH34" i="1"/>
  <c r="AD34" i="1"/>
  <c r="AG33" i="1"/>
  <c r="AC33" i="1"/>
  <c r="AF32" i="1"/>
  <c r="AB32" i="1"/>
  <c r="AE31" i="1"/>
  <c r="AH30" i="1"/>
  <c r="AD30" i="1"/>
  <c r="AF28" i="1"/>
  <c r="AB28" i="1"/>
  <c r="AH26" i="1"/>
  <c r="AD26" i="1"/>
  <c r="AA49" i="5"/>
  <c r="AC48" i="5"/>
  <c r="Y48" i="5"/>
  <c r="AA47" i="5"/>
  <c r="AC46" i="5"/>
  <c r="Y46" i="5"/>
  <c r="AA45" i="5"/>
  <c r="AC44" i="5"/>
  <c r="Y44" i="5"/>
  <c r="AA43" i="5"/>
  <c r="AC42" i="5"/>
  <c r="Y42" i="5"/>
  <c r="AA41" i="5"/>
  <c r="AC40" i="5"/>
  <c r="Y40" i="5"/>
  <c r="AA39" i="5"/>
  <c r="AA12" i="5"/>
  <c r="AC10" i="5"/>
  <c r="Y10" i="5"/>
  <c r="AA9" i="5"/>
  <c r="R56" i="1"/>
  <c r="AF39" i="1"/>
  <c r="AB39" i="1"/>
  <c r="AE38" i="1"/>
  <c r="AH37" i="1"/>
  <c r="AD37" i="1"/>
  <c r="AG36" i="1"/>
  <c r="AC36" i="1"/>
  <c r="AH35" i="1"/>
  <c r="AD35" i="1"/>
  <c r="AG34" i="1"/>
  <c r="AC34" i="1"/>
  <c r="AF33" i="1"/>
  <c r="AB33" i="1"/>
  <c r="AE32" i="1"/>
  <c r="AH31" i="1"/>
  <c r="AD31" i="1"/>
  <c r="AG30" i="1"/>
  <c r="AC30" i="1"/>
  <c r="AF29" i="1"/>
  <c r="AB29" i="1"/>
  <c r="AE28" i="1"/>
  <c r="AG26" i="1"/>
  <c r="AC26" i="1"/>
  <c r="Z45" i="5"/>
  <c r="AB42" i="5"/>
  <c r="Z12" i="5"/>
  <c r="Z9" i="5"/>
  <c r="Q56" i="1"/>
  <c r="AG37" i="1"/>
  <c r="AC35" i="1"/>
  <c r="AH32" i="1"/>
  <c r="AF30" i="1"/>
  <c r="AD28" i="1"/>
  <c r="AB26" i="1"/>
  <c r="AE25" i="1"/>
  <c r="AH24" i="1"/>
  <c r="AD24" i="1"/>
  <c r="AG23" i="1"/>
  <c r="AC23" i="1"/>
  <c r="AF22" i="1"/>
  <c r="AB22" i="1"/>
  <c r="AE21" i="1"/>
  <c r="AH20" i="1"/>
  <c r="AD20" i="1"/>
  <c r="AG12" i="1"/>
  <c r="AC12" i="1"/>
  <c r="AF11" i="1"/>
  <c r="AB11" i="1"/>
  <c r="AE13" i="1"/>
  <c r="AH9" i="1"/>
  <c r="AD9" i="1"/>
  <c r="AG19" i="1"/>
  <c r="AC19" i="1"/>
  <c r="AF18" i="1"/>
  <c r="AB18" i="1"/>
  <c r="AE17" i="1"/>
  <c r="AH16" i="1"/>
  <c r="AD16" i="1"/>
  <c r="AG15" i="1"/>
  <c r="AC15" i="1"/>
  <c r="Z47" i="5"/>
  <c r="AB44" i="5"/>
  <c r="Z39" i="5"/>
  <c r="AE39" i="1"/>
  <c r="AC37" i="1"/>
  <c r="AF34" i="1"/>
  <c r="AD32" i="1"/>
  <c r="AB30" i="1"/>
  <c r="AH25" i="1"/>
  <c r="AD25" i="1"/>
  <c r="AG24" i="1"/>
  <c r="AC24" i="1"/>
  <c r="AF23" i="1"/>
  <c r="AB23" i="1"/>
  <c r="AE22" i="1"/>
  <c r="AH21" i="1"/>
  <c r="AD21" i="1"/>
  <c r="AG20" i="1"/>
  <c r="AC20" i="1"/>
  <c r="AF12" i="1"/>
  <c r="AB12" i="1"/>
  <c r="AE11" i="1"/>
  <c r="AH13" i="1"/>
  <c r="AD13" i="1"/>
  <c r="AG9" i="1"/>
  <c r="AC9" i="1"/>
  <c r="AF19" i="1"/>
  <c r="AB19" i="1"/>
  <c r="AE18" i="1"/>
  <c r="AH17" i="1"/>
  <c r="AD17" i="1"/>
  <c r="AG16" i="1"/>
  <c r="AC16" i="1"/>
  <c r="AF15" i="1"/>
  <c r="AB15" i="1"/>
  <c r="Z49" i="5"/>
  <c r="AB46" i="5"/>
  <c r="Z41" i="5"/>
  <c r="AB10" i="5"/>
  <c r="AH38" i="1"/>
  <c r="AF36" i="1"/>
  <c r="AB34" i="1"/>
  <c r="AG31" i="1"/>
  <c r="AE29" i="1"/>
  <c r="AG25" i="1"/>
  <c r="AC25" i="1"/>
  <c r="AF24" i="1"/>
  <c r="AB24" i="1"/>
  <c r="AE23" i="1"/>
  <c r="AH22" i="1"/>
  <c r="AD22" i="1"/>
  <c r="AG21" i="1"/>
  <c r="AC21" i="1"/>
  <c r="AF20" i="1"/>
  <c r="AB20" i="1"/>
  <c r="AE12" i="1"/>
  <c r="AH11" i="1"/>
  <c r="AD11" i="1"/>
  <c r="AG13" i="1"/>
  <c r="AC13" i="1"/>
  <c r="AF9" i="1"/>
  <c r="AB9" i="1"/>
  <c r="AE19" i="1"/>
  <c r="AH18" i="1"/>
  <c r="AD18" i="1"/>
  <c r="AG17" i="1"/>
  <c r="AC17" i="1"/>
  <c r="AF16" i="1"/>
  <c r="AB16" i="1"/>
  <c r="AE15" i="1"/>
  <c r="AB48" i="5"/>
  <c r="Z43" i="5"/>
  <c r="AB40" i="5"/>
  <c r="AD38" i="1"/>
  <c r="AB36" i="1"/>
  <c r="AG35" i="1"/>
  <c r="AE33" i="1"/>
  <c r="AC31" i="1"/>
  <c r="AH28" i="1"/>
  <c r="AF26" i="1"/>
  <c r="AF25" i="1"/>
  <c r="AB25" i="1"/>
  <c r="AE24" i="1"/>
  <c r="AH23" i="1"/>
  <c r="AD23" i="1"/>
  <c r="AG22" i="1"/>
  <c r="AC22" i="1"/>
  <c r="AF21" i="1"/>
  <c r="AB21" i="1"/>
  <c r="AE20" i="1"/>
  <c r="AH12" i="1"/>
  <c r="AD12" i="1"/>
  <c r="AG11" i="1"/>
  <c r="AC11" i="1"/>
  <c r="AH19" i="1"/>
  <c r="AF17" i="1"/>
  <c r="AD15" i="1"/>
  <c r="AF13" i="1"/>
  <c r="AD19" i="1"/>
  <c r="AB17" i="1"/>
  <c r="AB13" i="1"/>
  <c r="AG18" i="1"/>
  <c r="AE16" i="1"/>
  <c r="AE9" i="1"/>
  <c r="AC18" i="1"/>
  <c r="AH15" i="1"/>
  <c r="R15" i="1"/>
  <c r="T16" i="1"/>
  <c r="R17" i="1"/>
  <c r="T18" i="1"/>
  <c r="R19" i="1"/>
  <c r="T20" i="1"/>
  <c r="R21" i="1"/>
  <c r="T22" i="1"/>
  <c r="R23" i="1"/>
  <c r="T24" i="1"/>
  <c r="R25" i="1"/>
  <c r="R27" i="1"/>
  <c r="T28" i="1"/>
  <c r="T30" i="1"/>
  <c r="R31" i="1"/>
  <c r="T32" i="1"/>
  <c r="R33" i="1"/>
  <c r="R35" i="1"/>
  <c r="T36" i="1"/>
  <c r="R37" i="1"/>
  <c r="T38" i="1"/>
  <c r="R39" i="1"/>
  <c r="Q25" i="1"/>
  <c r="S28" i="1"/>
  <c r="Q31" i="1"/>
  <c r="S34" i="1"/>
  <c r="S38" i="1"/>
  <c r="S15" i="1"/>
  <c r="S17" i="1"/>
  <c r="S19" i="1"/>
  <c r="S21" i="1"/>
  <c r="S23" i="1"/>
  <c r="S25" i="1"/>
  <c r="Q26" i="1"/>
  <c r="S27" i="1"/>
  <c r="Q28" i="1"/>
  <c r="Q30" i="1"/>
  <c r="S31" i="1"/>
  <c r="Q32" i="1"/>
  <c r="S33" i="1"/>
  <c r="S35" i="1"/>
  <c r="Q36" i="1"/>
  <c r="S37" i="1"/>
  <c r="S18" i="1"/>
  <c r="S24" i="1"/>
  <c r="Q27" i="1"/>
  <c r="S30" i="1"/>
  <c r="Q33" i="1"/>
  <c r="Q37" i="1"/>
  <c r="T15" i="1"/>
  <c r="R16" i="1"/>
  <c r="T17" i="1"/>
  <c r="R18" i="1"/>
  <c r="T19" i="1"/>
  <c r="R20" i="1"/>
  <c r="T21" i="1"/>
  <c r="R22" i="1"/>
  <c r="T23" i="1"/>
  <c r="R24" i="1"/>
  <c r="T25" i="1"/>
  <c r="T27" i="1"/>
  <c r="R28" i="1"/>
  <c r="R30" i="1"/>
  <c r="T31" i="1"/>
  <c r="R32" i="1"/>
  <c r="T33" i="1"/>
  <c r="R34" i="1"/>
  <c r="T35" i="1"/>
  <c r="R36" i="1"/>
  <c r="T37" i="1"/>
  <c r="R38" i="1"/>
  <c r="S16" i="1"/>
  <c r="S20" i="1"/>
  <c r="S26" i="1"/>
  <c r="Q29" i="1"/>
  <c r="S32" i="1"/>
  <c r="Q35" i="1"/>
  <c r="S36" i="1"/>
  <c r="Q39" i="1"/>
  <c r="AC8" i="1"/>
  <c r="AB8" i="1"/>
  <c r="S94" i="7"/>
  <c r="AB7" i="1"/>
  <c r="S116" i="7"/>
  <c r="S79" i="7"/>
  <c r="S7" i="7"/>
  <c r="AE8" i="1"/>
  <c r="Z11" i="5"/>
  <c r="Y11" i="5"/>
  <c r="AH8" i="1"/>
  <c r="S101" i="7"/>
  <c r="AB8" i="5"/>
  <c r="AF7" i="1"/>
  <c r="AC8" i="5"/>
  <c r="AG7" i="1"/>
  <c r="S57" i="7"/>
  <c r="AB7" i="5"/>
  <c r="S144" i="7"/>
  <c r="AF8" i="1" s="1"/>
  <c r="S77" i="7"/>
  <c r="AC7" i="5" s="1"/>
  <c r="S157" i="7"/>
  <c r="AG8" i="1" s="1"/>
  <c r="AA8" i="5"/>
  <c r="AB11" i="5"/>
  <c r="AC11" i="5"/>
  <c r="AA11" i="5"/>
  <c r="AC7" i="1"/>
  <c r="Z8" i="5"/>
  <c r="AD7" i="1"/>
  <c r="Y8" i="5"/>
  <c r="AA7" i="5"/>
  <c r="AE7" i="1"/>
  <c r="Z7" i="5"/>
  <c r="AD8" i="1"/>
  <c r="Y7" i="5"/>
  <c r="M49" i="5"/>
  <c r="M43" i="5"/>
  <c r="M41" i="5"/>
  <c r="L49" i="5"/>
  <c r="L48" i="5"/>
  <c r="L47" i="5"/>
  <c r="L46" i="5"/>
  <c r="L45" i="5"/>
  <c r="L44" i="5"/>
  <c r="L43" i="5"/>
  <c r="L42" i="5"/>
  <c r="L41" i="5"/>
  <c r="L40" i="5"/>
  <c r="L39" i="5"/>
  <c r="P49" i="5"/>
  <c r="P48" i="5"/>
  <c r="P47" i="5"/>
  <c r="P46" i="5"/>
  <c r="P45" i="5"/>
  <c r="P44" i="5"/>
  <c r="P43" i="5"/>
  <c r="P42" i="5"/>
  <c r="P41" i="5"/>
  <c r="P40" i="5"/>
  <c r="P39" i="5"/>
  <c r="S8" i="1"/>
  <c r="R8" i="1"/>
  <c r="K56" i="1"/>
  <c r="Q8" i="1"/>
  <c r="N56" i="1"/>
  <c r="T8" i="1"/>
  <c r="T13" i="1"/>
  <c r="Q13" i="1"/>
  <c r="Q9" i="1"/>
  <c r="S8" i="6"/>
  <c r="R13" i="1"/>
  <c r="R7" i="1"/>
  <c r="R9" i="1"/>
  <c r="S7" i="1"/>
  <c r="T9" i="1"/>
  <c r="S296" i="6"/>
  <c r="S13" i="1"/>
  <c r="S9" i="1"/>
  <c r="S7" i="6"/>
  <c r="T26" i="1" s="1"/>
  <c r="T39" i="1"/>
  <c r="S6" i="6"/>
  <c r="S9" i="6"/>
  <c r="T41" i="1"/>
  <c r="T34" i="1"/>
  <c r="T7" i="1"/>
  <c r="Q7" i="1"/>
  <c r="R80" i="2"/>
  <c r="R81" i="2"/>
  <c r="R82" i="2"/>
  <c r="R83" i="2"/>
  <c r="R84" i="2"/>
  <c r="A80" i="2"/>
  <c r="A81" i="2"/>
  <c r="A82" i="2"/>
  <c r="A83" i="2"/>
  <c r="A84" i="2"/>
  <c r="R79" i="2"/>
  <c r="A79" i="2"/>
  <c r="R78" i="2"/>
  <c r="A78" i="2"/>
  <c r="R77" i="2"/>
  <c r="A77" i="2"/>
  <c r="R76" i="2"/>
  <c r="A76" i="2"/>
  <c r="R75" i="2"/>
  <c r="A75" i="2"/>
  <c r="R74" i="2"/>
  <c r="A74" i="2"/>
  <c r="R73" i="2"/>
  <c r="A73" i="2"/>
  <c r="R72" i="2"/>
  <c r="A72" i="2"/>
  <c r="R71" i="2"/>
  <c r="A71" i="2"/>
  <c r="R70" i="2"/>
  <c r="A70" i="2"/>
  <c r="R69" i="2"/>
  <c r="A69" i="2"/>
  <c r="R68" i="2"/>
  <c r="A68" i="2"/>
  <c r="R67" i="2"/>
  <c r="A67" i="2"/>
  <c r="R66" i="2"/>
  <c r="A66" i="2"/>
  <c r="R65" i="2"/>
  <c r="A65" i="2"/>
  <c r="R64" i="2"/>
  <c r="A64" i="2"/>
  <c r="R63" i="2"/>
  <c r="A63" i="2"/>
  <c r="R62" i="2"/>
  <c r="A62" i="2"/>
  <c r="R61" i="2"/>
  <c r="A61" i="2"/>
  <c r="R60" i="2"/>
  <c r="A60" i="2"/>
  <c r="R59" i="2"/>
  <c r="A59" i="2"/>
  <c r="R58" i="2"/>
  <c r="A58" i="2"/>
  <c r="R57" i="2"/>
  <c r="A57" i="2"/>
  <c r="R56" i="2"/>
  <c r="A56" i="2"/>
  <c r="R55" i="2"/>
  <c r="A55" i="2"/>
  <c r="R54" i="2"/>
  <c r="A54" i="2"/>
  <c r="R53" i="2"/>
  <c r="A53" i="2"/>
  <c r="R52" i="2"/>
  <c r="A52" i="2"/>
  <c r="R51" i="2"/>
  <c r="A51" i="2"/>
  <c r="R50" i="2"/>
  <c r="A50" i="2"/>
  <c r="R49" i="2"/>
  <c r="A49" i="2"/>
  <c r="R48" i="2"/>
  <c r="A48" i="2"/>
  <c r="R47" i="2"/>
  <c r="A47" i="2"/>
  <c r="R46" i="2"/>
  <c r="A46" i="2"/>
  <c r="R45" i="2"/>
  <c r="A45" i="2"/>
  <c r="R44" i="2"/>
  <c r="A44" i="2"/>
  <c r="R43" i="2"/>
  <c r="A43" i="2"/>
  <c r="R42" i="2"/>
  <c r="A42" i="2"/>
  <c r="R41" i="2"/>
  <c r="A41" i="2"/>
  <c r="R40" i="2"/>
  <c r="A40" i="2"/>
  <c r="R39" i="2"/>
  <c r="A39" i="2"/>
  <c r="R38" i="2"/>
  <c r="A38" i="2"/>
  <c r="R37" i="2"/>
  <c r="A37" i="2"/>
  <c r="R36" i="2"/>
  <c r="A36" i="2"/>
  <c r="R35" i="2"/>
  <c r="A35" i="2"/>
  <c r="R34" i="2"/>
  <c r="A34" i="2"/>
  <c r="R33" i="2"/>
  <c r="A33" i="2"/>
  <c r="R32" i="2"/>
  <c r="A32" i="2"/>
  <c r="R31" i="2"/>
  <c r="A31" i="2"/>
  <c r="R30" i="2"/>
  <c r="A30" i="2"/>
  <c r="R29" i="2"/>
  <c r="A29" i="2"/>
  <c r="R28" i="2"/>
  <c r="A28" i="2"/>
  <c r="R27" i="2"/>
  <c r="A27" i="2"/>
  <c r="R26" i="2"/>
  <c r="A26" i="2"/>
  <c r="R25" i="2"/>
  <c r="A25" i="2"/>
  <c r="R24" i="2"/>
  <c r="A24" i="2"/>
  <c r="R23" i="2"/>
  <c r="A23" i="2"/>
  <c r="R22" i="2"/>
  <c r="A22" i="2"/>
  <c r="R21" i="2"/>
  <c r="A21" i="2"/>
  <c r="R20" i="2"/>
  <c r="A20" i="2"/>
  <c r="R19" i="2"/>
  <c r="A19" i="2"/>
  <c r="R18" i="2"/>
  <c r="A18" i="2"/>
  <c r="R17" i="2"/>
  <c r="A17" i="2"/>
  <c r="R16" i="2"/>
  <c r="A16" i="2"/>
  <c r="R15" i="2"/>
  <c r="A15" i="2"/>
  <c r="R14" i="2"/>
  <c r="A14" i="2"/>
  <c r="R13" i="2"/>
  <c r="A13" i="2"/>
  <c r="R12" i="2"/>
  <c r="A12" i="2"/>
  <c r="R11" i="2"/>
  <c r="A11" i="2"/>
  <c r="R10" i="2"/>
  <c r="A10" i="2"/>
  <c r="R9" i="2"/>
  <c r="A9" i="2"/>
  <c r="R8" i="2"/>
  <c r="A8" i="2"/>
  <c r="R7" i="2"/>
  <c r="A7" i="2"/>
  <c r="R6" i="2"/>
  <c r="A6" i="2"/>
  <c r="S5" i="2"/>
  <c r="A1" i="2"/>
  <c r="I41" i="1" l="1"/>
  <c r="H41" i="1"/>
  <c r="H42" i="1"/>
  <c r="I39" i="1"/>
  <c r="H39" i="1"/>
  <c r="Z48" i="1"/>
  <c r="Z56" i="1"/>
  <c r="AA47" i="1"/>
  <c r="AA55" i="1"/>
  <c r="Z49" i="1"/>
  <c r="AA48" i="1"/>
  <c r="AA56" i="1"/>
  <c r="Z52" i="1"/>
  <c r="AA51" i="1"/>
  <c r="Z54" i="1"/>
  <c r="Z47" i="1"/>
  <c r="AA46" i="1"/>
  <c r="Z53" i="1"/>
  <c r="Z42" i="1"/>
  <c r="I42" i="1" s="1"/>
  <c r="Z50" i="1"/>
  <c r="AA49" i="1"/>
  <c r="Q19" i="4"/>
  <c r="Z43" i="1"/>
  <c r="H43" i="1" s="1"/>
  <c r="Z51" i="1"/>
  <c r="AA50" i="1"/>
  <c r="Z44" i="1"/>
  <c r="I44" i="1" s="1"/>
  <c r="Z45" i="1"/>
  <c r="AA52" i="1"/>
  <c r="Z46" i="1"/>
  <c r="AA53" i="1"/>
  <c r="Z55" i="1"/>
  <c r="AA54" i="1"/>
  <c r="Q27" i="5"/>
  <c r="Q30" i="5"/>
  <c r="Q7" i="5"/>
  <c r="Q18" i="5"/>
  <c r="Q19" i="5"/>
  <c r="Q23" i="5"/>
  <c r="Q33" i="5"/>
  <c r="W24" i="4"/>
  <c r="U12" i="4"/>
  <c r="T7" i="4"/>
  <c r="R33" i="4"/>
  <c r="W41" i="4"/>
  <c r="U29" i="4"/>
  <c r="S24" i="4"/>
  <c r="Q14" i="4"/>
  <c r="V28" i="4"/>
  <c r="T19" i="4"/>
  <c r="R11" i="4"/>
  <c r="Q7" i="4"/>
  <c r="W13" i="4"/>
  <c r="V39" i="4"/>
  <c r="T30" i="4"/>
  <c r="R22" i="4"/>
  <c r="W27" i="4"/>
  <c r="S10" i="4"/>
  <c r="T23" i="4"/>
  <c r="T24" i="4"/>
  <c r="W12" i="4"/>
  <c r="T29" i="4"/>
  <c r="Y56" i="1"/>
  <c r="S21" i="4"/>
  <c r="U27" i="4"/>
  <c r="W30" i="4"/>
  <c r="S13" i="4"/>
  <c r="U19" i="4"/>
  <c r="R40" i="4"/>
  <c r="Q29" i="5"/>
  <c r="W32" i="4"/>
  <c r="U20" i="4"/>
  <c r="S15" i="4"/>
  <c r="R41" i="4"/>
  <c r="V11" i="4"/>
  <c r="U37" i="4"/>
  <c r="S32" i="4"/>
  <c r="Q22" i="4"/>
  <c r="Y54" i="1"/>
  <c r="W10" i="4"/>
  <c r="V36" i="4"/>
  <c r="T27" i="4"/>
  <c r="R19" i="4"/>
  <c r="W21" i="4"/>
  <c r="U9" i="4"/>
  <c r="T38" i="4"/>
  <c r="R30" i="4"/>
  <c r="W43" i="4"/>
  <c r="S26" i="4"/>
  <c r="R31" i="4"/>
  <c r="R16" i="4"/>
  <c r="W28" i="4"/>
  <c r="S11" i="4"/>
  <c r="Q11" i="4"/>
  <c r="S22" i="4"/>
  <c r="V8" i="4"/>
  <c r="S29" i="4"/>
  <c r="S19" i="4"/>
  <c r="U35" i="4"/>
  <c r="Q20" i="4"/>
  <c r="Q26" i="5"/>
  <c r="Q25" i="5"/>
  <c r="W40" i="4"/>
  <c r="U28" i="4"/>
  <c r="S23" i="4"/>
  <c r="Q13" i="4"/>
  <c r="Y55" i="1"/>
  <c r="V19" i="4"/>
  <c r="T10" i="4"/>
  <c r="S40" i="4"/>
  <c r="Q30" i="4"/>
  <c r="W18" i="4"/>
  <c r="V44" i="4"/>
  <c r="T35" i="4"/>
  <c r="R27" i="4"/>
  <c r="W29" i="4"/>
  <c r="U17" i="4"/>
  <c r="S12" i="4"/>
  <c r="R38" i="4"/>
  <c r="V21" i="4"/>
  <c r="S42" i="4"/>
  <c r="Q28" i="4"/>
  <c r="W44" i="4"/>
  <c r="S27" i="4"/>
  <c r="Q12" i="4"/>
  <c r="V24" i="4"/>
  <c r="S7" i="4"/>
  <c r="T16" i="4"/>
  <c r="Q36" i="4"/>
  <c r="W36" i="4"/>
  <c r="W35" i="4"/>
  <c r="S18" i="4"/>
  <c r="V14" i="4"/>
  <c r="R32" i="4"/>
  <c r="Q24" i="5"/>
  <c r="Q15" i="5"/>
  <c r="Q22" i="5"/>
  <c r="Q21" i="5"/>
  <c r="V10" i="4"/>
  <c r="U36" i="4"/>
  <c r="S31" i="4"/>
  <c r="Q21" i="4"/>
  <c r="U7" i="1"/>
  <c r="V27" i="4"/>
  <c r="T18" i="4"/>
  <c r="Q35" i="5"/>
  <c r="Q17" i="5"/>
  <c r="V18" i="4"/>
  <c r="S39" i="4"/>
  <c r="V35" i="4"/>
  <c r="R10" i="4"/>
  <c r="W42" i="4"/>
  <c r="S9" i="4"/>
  <c r="Q23" i="4"/>
  <c r="U41" i="4"/>
  <c r="Q10" i="4"/>
  <c r="T28" i="4"/>
  <c r="R21" i="4"/>
  <c r="R39" i="4"/>
  <c r="V9" i="4"/>
  <c r="V29" i="4"/>
  <c r="R28" i="4"/>
  <c r="T40" i="4"/>
  <c r="Q20" i="5"/>
  <c r="Q16" i="5"/>
  <c r="R17" i="4"/>
  <c r="R26" i="4"/>
  <c r="V20" i="4"/>
  <c r="W7" i="4"/>
  <c r="Q26" i="4"/>
  <c r="V22" i="4"/>
  <c r="R29" i="4"/>
  <c r="V40" i="4"/>
  <c r="Z7" i="1"/>
  <c r="T8" i="4"/>
  <c r="Q24" i="4"/>
  <c r="W20" i="4"/>
  <c r="W38" i="4"/>
  <c r="Q12" i="5"/>
  <c r="R25" i="4"/>
  <c r="R34" i="4"/>
  <c r="U14" i="4"/>
  <c r="V15" i="4"/>
  <c r="Q34" i="4"/>
  <c r="V38" i="4"/>
  <c r="Q13" i="5"/>
  <c r="V26" i="4"/>
  <c r="R9" i="4"/>
  <c r="V43" i="4"/>
  <c r="R18" i="4"/>
  <c r="V12" i="4"/>
  <c r="S17" i="4"/>
  <c r="Q31" i="4"/>
  <c r="W37" i="4"/>
  <c r="T14" i="4"/>
  <c r="Q18" i="4"/>
  <c r="R20" i="4"/>
  <c r="R37" i="4"/>
  <c r="AA7" i="1"/>
  <c r="W14" i="4"/>
  <c r="Q35" i="4"/>
  <c r="V25" i="4"/>
  <c r="W39" i="4"/>
  <c r="V7" i="4"/>
  <c r="Q8" i="4"/>
  <c r="Y7" i="1"/>
  <c r="Q14" i="5"/>
  <c r="Q9" i="5"/>
  <c r="V34" i="4"/>
  <c r="U13" i="4"/>
  <c r="S25" i="4"/>
  <c r="T22" i="4"/>
  <c r="R36" i="4"/>
  <c r="Q17" i="4"/>
  <c r="V41" i="4"/>
  <c r="U23" i="4"/>
  <c r="Q34" i="5"/>
  <c r="V42" i="4"/>
  <c r="U21" i="4"/>
  <c r="S33" i="4"/>
  <c r="S20" i="4"/>
  <c r="W11" i="4"/>
  <c r="Q16" i="4"/>
  <c r="W23" i="4"/>
  <c r="Q33" i="4"/>
  <c r="U18" i="4"/>
  <c r="V16" i="4"/>
  <c r="Q11" i="5"/>
  <c r="T9" i="4"/>
  <c r="Q29" i="4"/>
  <c r="W9" i="4"/>
  <c r="T26" i="4"/>
  <c r="R42" i="4"/>
  <c r="U22" i="4"/>
  <c r="S41" i="4"/>
  <c r="V23" i="4"/>
  <c r="S28" i="4"/>
  <c r="V37" i="4"/>
  <c r="Q32" i="4"/>
  <c r="U11" i="4"/>
  <c r="U16" i="4"/>
  <c r="V17" i="4"/>
  <c r="U34" i="4"/>
  <c r="T39" i="4"/>
  <c r="S14" i="4"/>
  <c r="U24" i="4"/>
  <c r="U26" i="4"/>
  <c r="T20" i="4"/>
  <c r="U40" i="4"/>
  <c r="R15" i="4"/>
  <c r="V7" i="1"/>
  <c r="Q31" i="5"/>
  <c r="T17" i="4"/>
  <c r="Q37" i="4"/>
  <c r="W17" i="4"/>
  <c r="T34" i="4"/>
  <c r="Q38" i="4"/>
  <c r="U30" i="4"/>
  <c r="R35" i="4"/>
  <c r="V31" i="4"/>
  <c r="S36" i="4"/>
  <c r="U15" i="4"/>
  <c r="U32" i="4"/>
  <c r="T15" i="4"/>
  <c r="Q27" i="4"/>
  <c r="S30" i="4"/>
  <c r="U38" i="4"/>
  <c r="U25" i="4"/>
  <c r="U31" i="4"/>
  <c r="T13" i="4"/>
  <c r="T32" i="4"/>
  <c r="T21" i="4"/>
  <c r="T37" i="4"/>
  <c r="Q36" i="5"/>
  <c r="Q32" i="5"/>
  <c r="R7" i="4"/>
  <c r="T31" i="4"/>
  <c r="Q25" i="4"/>
  <c r="Q37" i="5"/>
  <c r="R14" i="4"/>
  <c r="W22" i="4"/>
  <c r="Q8" i="5"/>
  <c r="R12" i="4"/>
  <c r="T33" i="4"/>
  <c r="U10" i="4"/>
  <c r="S38" i="4"/>
  <c r="V30" i="4"/>
  <c r="Q10" i="5"/>
  <c r="T11" i="4"/>
  <c r="U33" i="4"/>
  <c r="T12" i="4"/>
  <c r="S43" i="4"/>
  <c r="R8" i="4"/>
  <c r="S35" i="4"/>
  <c r="W19" i="4"/>
  <c r="R13" i="4"/>
  <c r="S44" i="4"/>
  <c r="R24" i="4"/>
  <c r="V13" i="4"/>
  <c r="Q9" i="4"/>
  <c r="Q28" i="5"/>
  <c r="Q15" i="4"/>
  <c r="R23" i="4"/>
  <c r="U39" i="4"/>
  <c r="U7" i="4"/>
  <c r="S16" i="4"/>
  <c r="U8" i="4"/>
  <c r="W8" i="4"/>
  <c r="W25" i="4"/>
  <c r="S37" i="4"/>
  <c r="T36" i="4"/>
  <c r="W16" i="4"/>
  <c r="W33" i="4"/>
  <c r="V32" i="4"/>
  <c r="S34" i="4"/>
  <c r="W7" i="1"/>
  <c r="T25" i="4"/>
  <c r="S8" i="4"/>
  <c r="W26" i="4"/>
  <c r="X7" i="1"/>
  <c r="W15" i="4"/>
  <c r="V33" i="4"/>
  <c r="W34" i="4"/>
  <c r="W31" i="4"/>
  <c r="S242" i="2"/>
  <c r="S245" i="2"/>
  <c r="S172" i="2"/>
  <c r="S197" i="2"/>
  <c r="S219" i="2"/>
  <c r="S228" i="2"/>
  <c r="S185" i="2"/>
  <c r="S237" i="2"/>
  <c r="S249" i="2"/>
  <c r="S105" i="2"/>
  <c r="S252" i="2"/>
  <c r="S161" i="2"/>
  <c r="S164" i="2"/>
  <c r="S177" i="2"/>
  <c r="S180" i="2"/>
  <c r="S238" i="2"/>
  <c r="S244" i="2"/>
  <c r="S129" i="2"/>
  <c r="S139" i="2"/>
  <c r="S142" i="2"/>
  <c r="S169" i="2"/>
  <c r="S188" i="2"/>
  <c r="S108" i="2"/>
  <c r="S133" i="2"/>
  <c r="S86" i="2"/>
  <c r="S196" i="2"/>
  <c r="S253" i="2"/>
  <c r="S132" i="2"/>
  <c r="S145" i="2"/>
  <c r="S225" i="2"/>
  <c r="S123" i="2"/>
  <c r="S234" i="2"/>
  <c r="S254" i="2"/>
  <c r="S117" i="2"/>
  <c r="S166" i="2"/>
  <c r="S179" i="2"/>
  <c r="S243" i="2"/>
  <c r="S182" i="2"/>
  <c r="S226" i="2"/>
  <c r="S246" i="2"/>
  <c r="S97" i="2"/>
  <c r="S100" i="2"/>
  <c r="S113" i="2"/>
  <c r="S116" i="2"/>
  <c r="S125" i="2"/>
  <c r="S148" i="2"/>
  <c r="S155" i="2"/>
  <c r="S187" i="2"/>
  <c r="S193" i="2"/>
  <c r="S203" i="2"/>
  <c r="S206" i="2"/>
  <c r="S221" i="2"/>
  <c r="S230" i="2"/>
  <c r="S236" i="2"/>
  <c r="S107" i="2"/>
  <c r="S181" i="2"/>
  <c r="S190" i="2"/>
  <c r="S251" i="2"/>
  <c r="S91" i="2"/>
  <c r="S213" i="2"/>
  <c r="S126" i="2"/>
  <c r="S163" i="2"/>
  <c r="S211" i="2"/>
  <c r="S217" i="2"/>
  <c r="S233" i="2"/>
  <c r="S227" i="2"/>
  <c r="S212" i="2"/>
  <c r="S150" i="2"/>
  <c r="S130" i="2"/>
  <c r="S210" i="2"/>
  <c r="S162" i="2"/>
  <c r="S194" i="2"/>
  <c r="S174" i="2"/>
  <c r="S90" i="2"/>
  <c r="S247" i="2"/>
  <c r="S95" i="2"/>
  <c r="S202" i="2"/>
  <c r="S112" i="2"/>
  <c r="S240" i="2"/>
  <c r="S96" i="2"/>
  <c r="S114" i="2"/>
  <c r="S183" i="2"/>
  <c r="S89" i="2"/>
  <c r="S99" i="2"/>
  <c r="S88" i="2"/>
  <c r="S200" i="2"/>
  <c r="S144" i="2"/>
  <c r="S167" i="2"/>
  <c r="S229" i="2"/>
  <c r="S231" i="2"/>
  <c r="S104" i="2"/>
  <c r="S131" i="2"/>
  <c r="S220" i="2"/>
  <c r="S184" i="2"/>
  <c r="S128" i="2"/>
  <c r="S152" i="2"/>
  <c r="S157" i="2"/>
  <c r="S195" i="2"/>
  <c r="S153" i="2"/>
  <c r="S101" i="2"/>
  <c r="S137" i="2"/>
  <c r="S198" i="2"/>
  <c r="S140" i="2"/>
  <c r="S165" i="2"/>
  <c r="S103" i="2"/>
  <c r="S94" i="2"/>
  <c r="S209" i="2"/>
  <c r="S171" i="2"/>
  <c r="S241" i="2"/>
  <c r="S134" i="2"/>
  <c r="S85" i="2"/>
  <c r="S175" i="2"/>
  <c r="S119" i="2"/>
  <c r="S149" i="2"/>
  <c r="S168" i="2"/>
  <c r="S232" i="2"/>
  <c r="S224" i="2"/>
  <c r="S192" i="2"/>
  <c r="S158" i="2"/>
  <c r="S186" i="2"/>
  <c r="S121" i="2"/>
  <c r="S110" i="2"/>
  <c r="S160" i="2"/>
  <c r="S109" i="2"/>
  <c r="S239" i="2"/>
  <c r="S138" i="2"/>
  <c r="S216" i="2"/>
  <c r="S218" i="2"/>
  <c r="S223" i="2"/>
  <c r="S191" i="2"/>
  <c r="S111" i="2"/>
  <c r="S147" i="2"/>
  <c r="S214" i="2"/>
  <c r="S178" i="2"/>
  <c r="S122" i="2"/>
  <c r="S135" i="2"/>
  <c r="S93" i="2"/>
  <c r="S207" i="2"/>
  <c r="S248" i="2"/>
  <c r="S127" i="2"/>
  <c r="S189" i="2"/>
  <c r="S115" i="2"/>
  <c r="S173" i="2"/>
  <c r="S118" i="2"/>
  <c r="S201" i="2"/>
  <c r="S159" i="2"/>
  <c r="S208" i="2"/>
  <c r="S176" i="2"/>
  <c r="S204" i="2"/>
  <c r="S141" i="2"/>
  <c r="S102" i="2"/>
  <c r="S170" i="2"/>
  <c r="S151" i="2"/>
  <c r="S98" i="2"/>
  <c r="S250" i="2"/>
  <c r="S255" i="2"/>
  <c r="S143" i="2"/>
  <c r="S146" i="2"/>
  <c r="S154" i="2"/>
  <c r="S205" i="2"/>
  <c r="S222" i="2"/>
  <c r="S87" i="2"/>
  <c r="S106" i="2"/>
  <c r="S124" i="2"/>
  <c r="S156" i="2"/>
  <c r="S215" i="2"/>
  <c r="S92" i="2"/>
  <c r="S235" i="2"/>
  <c r="S120" i="2"/>
  <c r="S199" i="2"/>
  <c r="S136" i="2"/>
  <c r="Q44" i="4"/>
  <c r="Q38" i="5"/>
  <c r="O54" i="1"/>
  <c r="O55" i="1"/>
  <c r="M42" i="5"/>
  <c r="M37" i="5"/>
  <c r="M44" i="5"/>
  <c r="N44" i="4"/>
  <c r="M38" i="5"/>
  <c r="M45" i="5"/>
  <c r="M46" i="5"/>
  <c r="M39" i="5"/>
  <c r="M47" i="5"/>
  <c r="M40" i="5"/>
  <c r="M48" i="5"/>
  <c r="N41" i="5"/>
  <c r="N49" i="5"/>
  <c r="N37" i="5"/>
  <c r="M54" i="1"/>
  <c r="N43" i="5"/>
  <c r="N38" i="5"/>
  <c r="M56" i="1"/>
  <c r="N44" i="5"/>
  <c r="N45" i="5"/>
  <c r="N46" i="5"/>
  <c r="N39" i="5"/>
  <c r="N47" i="5"/>
  <c r="N42" i="5"/>
  <c r="N40" i="5"/>
  <c r="N48" i="5"/>
  <c r="O44" i="4"/>
  <c r="M55" i="1"/>
  <c r="R26" i="1"/>
  <c r="T40" i="1"/>
  <c r="H40" i="1" s="1"/>
  <c r="Q41" i="4"/>
  <c r="Q40" i="4"/>
  <c r="Q39" i="4"/>
  <c r="P54" i="1"/>
  <c r="P55" i="1"/>
  <c r="AB27" i="1"/>
  <c r="P56" i="1"/>
  <c r="W49" i="5"/>
  <c r="W47" i="5"/>
  <c r="W45" i="5"/>
  <c r="W43" i="5"/>
  <c r="W41" i="5"/>
  <c r="Q46" i="5"/>
  <c r="Q40" i="5"/>
  <c r="O56" i="1"/>
  <c r="Q49" i="5"/>
  <c r="Q47" i="5"/>
  <c r="Q45" i="5"/>
  <c r="Q43" i="5"/>
  <c r="Q41" i="5"/>
  <c r="Q39" i="5"/>
  <c r="Q48" i="5"/>
  <c r="Q42" i="5"/>
  <c r="W48" i="5"/>
  <c r="W46" i="5"/>
  <c r="W44" i="5"/>
  <c r="W42" i="5"/>
  <c r="Q44" i="5"/>
  <c r="S13" i="2"/>
  <c r="S15" i="2"/>
  <c r="S80" i="2"/>
  <c r="S38" i="2"/>
  <c r="S21" i="2"/>
  <c r="S39" i="2"/>
  <c r="S59" i="2"/>
  <c r="S72" i="2"/>
  <c r="S22" i="2"/>
  <c r="S8" i="2"/>
  <c r="S34" i="2"/>
  <c r="S9" i="2"/>
  <c r="S16" i="2"/>
  <c r="S10" i="2"/>
  <c r="S11" i="2"/>
  <c r="S23" i="2"/>
  <c r="S12" i="2"/>
  <c r="S33" i="2"/>
  <c r="S46" i="2"/>
  <c r="S53" i="2"/>
  <c r="S41" i="2"/>
  <c r="S47" i="2"/>
  <c r="S54" i="2"/>
  <c r="S60" i="2"/>
  <c r="S67" i="2"/>
  <c r="S74" i="2"/>
  <c r="S24" i="2"/>
  <c r="S35" i="2"/>
  <c r="S48" i="2"/>
  <c r="S84" i="2"/>
  <c r="S18" i="2"/>
  <c r="S25" i="2"/>
  <c r="S36" i="2"/>
  <c r="S42" i="2"/>
  <c r="S49" i="2"/>
  <c r="S69" i="2"/>
  <c r="S75" i="2"/>
  <c r="S83" i="2"/>
  <c r="S19" i="2"/>
  <c r="S43" i="2"/>
  <c r="S82" i="2"/>
  <c r="S81" i="2"/>
  <c r="S20" i="2"/>
  <c r="S26" i="2"/>
  <c r="S31" i="2"/>
  <c r="S44" i="2"/>
  <c r="S57" i="2"/>
  <c r="S64" i="2"/>
  <c r="S70" i="2"/>
  <c r="S77" i="2"/>
  <c r="S6" i="2"/>
  <c r="S14" i="2"/>
  <c r="S28" i="2"/>
  <c r="S65" i="2"/>
  <c r="S76" i="2"/>
  <c r="S45" i="2"/>
  <c r="S71" i="2"/>
  <c r="S29" i="2"/>
  <c r="S40" i="2"/>
  <c r="S55" i="2"/>
  <c r="S66" i="2"/>
  <c r="S50" i="2"/>
  <c r="S61" i="2"/>
  <c r="S30" i="2"/>
  <c r="S56" i="2"/>
  <c r="S27" i="2"/>
  <c r="S51" i="2"/>
  <c r="S78" i="2"/>
  <c r="S62" i="2"/>
  <c r="S73" i="2"/>
  <c r="S17" i="2"/>
  <c r="S68" i="2"/>
  <c r="S37" i="2"/>
  <c r="S52" i="2"/>
  <c r="S63" i="2"/>
  <c r="S7" i="2"/>
  <c r="S32" i="2"/>
  <c r="S58" i="2"/>
  <c r="S79" i="2"/>
  <c r="I13" i="5" l="1"/>
  <c r="H13" i="5"/>
  <c r="H25" i="4"/>
  <c r="I25" i="4"/>
  <c r="H24" i="4"/>
  <c r="I24" i="4"/>
  <c r="H26" i="4"/>
  <c r="I26" i="4"/>
  <c r="J42" i="1"/>
  <c r="J44" i="1"/>
  <c r="I40" i="1"/>
  <c r="J40" i="1" s="1"/>
  <c r="I43" i="1"/>
  <c r="J43" i="1" s="1"/>
  <c r="J34" i="1"/>
  <c r="J25" i="1"/>
  <c r="J22" i="1"/>
  <c r="J16" i="1"/>
  <c r="J7" i="1"/>
  <c r="J31" i="1"/>
  <c r="J14" i="1"/>
  <c r="J21" i="1"/>
  <c r="J13" i="1"/>
  <c r="J26" i="1"/>
  <c r="J12" i="1"/>
  <c r="J29" i="1"/>
  <c r="J17" i="1"/>
  <c r="J46" i="1"/>
  <c r="J30" i="1"/>
  <c r="J36" i="1"/>
  <c r="J37" i="1"/>
  <c r="J39" i="1"/>
  <c r="J35" i="1"/>
  <c r="J38" i="1"/>
  <c r="J33" i="1"/>
  <c r="J27" i="1"/>
  <c r="J8" i="1"/>
  <c r="J47" i="1"/>
  <c r="J9" i="1"/>
  <c r="J19" i="1"/>
  <c r="J10" i="1"/>
  <c r="J28" i="1"/>
  <c r="J24" i="1"/>
  <c r="J15" i="1"/>
  <c r="J11" i="1"/>
  <c r="J32" i="1"/>
  <c r="J23" i="1"/>
  <c r="J45" i="1"/>
  <c r="J18" i="1"/>
  <c r="J20" i="1"/>
  <c r="H44" i="1"/>
  <c r="J41" i="1"/>
  <c r="A2" i="9"/>
  <c r="A1" i="9" s="1"/>
  <c r="AW36" i="5" l="1"/>
  <c r="AZ36" i="5"/>
  <c r="AV36" i="5"/>
  <c r="AS36" i="5"/>
  <c r="AW38" i="5"/>
  <c r="I53" i="1"/>
  <c r="AX33" i="5"/>
  <c r="H41" i="4"/>
  <c r="I40" i="4"/>
  <c r="AY38" i="5"/>
  <c r="AS44" i="4"/>
  <c r="AS33" i="5"/>
  <c r="AS37" i="5"/>
  <c r="AT33" i="5"/>
  <c r="AT34" i="5"/>
  <c r="AT36" i="5"/>
  <c r="AV33" i="5"/>
  <c r="AZ37" i="5"/>
  <c r="AS38" i="5"/>
  <c r="AU35" i="5"/>
  <c r="AT37" i="5"/>
  <c r="AT38" i="5"/>
  <c r="AW33" i="5"/>
  <c r="AU33" i="5"/>
  <c r="AW34" i="5"/>
  <c r="AY34" i="5"/>
  <c r="AX34" i="5"/>
  <c r="H38" i="4"/>
  <c r="AU36" i="5"/>
  <c r="AY37" i="5"/>
  <c r="AW35" i="5"/>
  <c r="AZ34" i="5"/>
  <c r="I54" i="1"/>
  <c r="AP55" i="1"/>
  <c r="I55" i="1" s="1"/>
  <c r="AX37" i="5"/>
  <c r="AV37" i="5"/>
  <c r="AV34" i="5"/>
  <c r="AY33" i="5"/>
  <c r="AV38" i="5"/>
  <c r="AX35" i="5"/>
  <c r="AS34" i="5"/>
  <c r="AW37" i="5"/>
  <c r="AZ38" i="5"/>
  <c r="AX38" i="5"/>
  <c r="AY35" i="5"/>
  <c r="H37" i="4"/>
  <c r="AZ33" i="5"/>
  <c r="AY36" i="5"/>
  <c r="AZ35" i="5"/>
  <c r="H35" i="4"/>
  <c r="H39" i="4"/>
  <c r="AU38" i="5"/>
  <c r="AU34" i="5"/>
  <c r="AV35" i="5"/>
  <c r="AU37" i="5"/>
  <c r="AX36" i="5"/>
  <c r="AS35" i="5"/>
  <c r="AT35" i="5"/>
  <c r="I36" i="4"/>
  <c r="H52" i="1"/>
  <c r="I52" i="1"/>
  <c r="X40" i="5"/>
  <c r="X43" i="5" s="1"/>
  <c r="X46" i="5" s="1"/>
  <c r="X49" i="5" s="1"/>
  <c r="AZ7" i="5"/>
  <c r="AP7" i="1"/>
  <c r="AP56" i="1"/>
  <c r="I38" i="4" l="1"/>
  <c r="I41" i="4"/>
  <c r="H53" i="1"/>
  <c r="H40" i="4"/>
  <c r="I39" i="4"/>
  <c r="I21" i="5"/>
  <c r="H22" i="5"/>
  <c r="H54" i="1"/>
  <c r="I19" i="5"/>
  <c r="I20" i="5"/>
  <c r="I22" i="5"/>
  <c r="I37" i="4"/>
  <c r="H19" i="5"/>
  <c r="I23" i="5"/>
  <c r="I35" i="4"/>
  <c r="H36" i="4"/>
  <c r="H51" i="1"/>
  <c r="H55" i="1"/>
  <c r="H20" i="5"/>
  <c r="H23" i="5"/>
  <c r="H21" i="5"/>
  <c r="H56" i="1"/>
  <c r="I56" i="1"/>
  <c r="X41" i="5"/>
  <c r="X44" i="5" s="1"/>
  <c r="X47" i="5" s="1"/>
  <c r="I34" i="4"/>
  <c r="H34" i="4"/>
  <c r="I32" i="4"/>
  <c r="H32" i="4"/>
  <c r="H31" i="4"/>
  <c r="I31" i="4"/>
  <c r="I33" i="4"/>
  <c r="H33" i="4"/>
  <c r="J49" i="1" l="1"/>
  <c r="J51" i="1"/>
  <c r="J48" i="1"/>
  <c r="J50" i="1"/>
  <c r="J52" i="1"/>
  <c r="J56" i="1"/>
  <c r="J55" i="1"/>
  <c r="J54" i="1"/>
  <c r="J53" i="1"/>
  <c r="H27" i="4" l="1"/>
  <c r="I27" i="4"/>
  <c r="H29" i="4"/>
  <c r="I29" i="4"/>
  <c r="I30" i="4"/>
  <c r="H30" i="4"/>
  <c r="I28" i="4"/>
  <c r="H28" i="4"/>
  <c r="J41" i="4" l="1"/>
  <c r="J40" i="4"/>
  <c r="J39" i="4"/>
  <c r="J38" i="4"/>
  <c r="J27" i="4"/>
  <c r="J28" i="4"/>
  <c r="J21" i="4"/>
  <c r="J23" i="4"/>
  <c r="J29" i="4"/>
  <c r="J30" i="4"/>
  <c r="J17" i="4"/>
  <c r="J37" i="4"/>
  <c r="J36" i="4"/>
  <c r="J35" i="4"/>
  <c r="J13" i="4"/>
  <c r="J14" i="4"/>
  <c r="J19" i="4"/>
  <c r="J16" i="4"/>
  <c r="J34" i="4"/>
  <c r="J32" i="4"/>
  <c r="J33" i="4"/>
  <c r="J18" i="4"/>
  <c r="J31" i="4"/>
  <c r="J15" i="4"/>
  <c r="J24" i="4"/>
  <c r="J22" i="4"/>
  <c r="J26" i="4"/>
  <c r="J25" i="4"/>
  <c r="J20" i="4"/>
  <c r="J9" i="4"/>
  <c r="J12" i="4"/>
  <c r="J7" i="4"/>
  <c r="J10" i="4"/>
  <c r="J11" i="4"/>
  <c r="J8" i="4"/>
  <c r="J10" i="5" l="1"/>
  <c r="X39" i="5"/>
  <c r="X42" i="5" s="1"/>
  <c r="X45" i="5" s="1"/>
  <c r="X48" i="5" s="1"/>
  <c r="J18" i="5" l="1"/>
  <c r="J7" i="5"/>
  <c r="J15" i="5"/>
  <c r="J22" i="5"/>
  <c r="J16" i="5"/>
  <c r="J20" i="5"/>
  <c r="J21" i="5"/>
  <c r="J13" i="5"/>
  <c r="J9" i="5"/>
  <c r="J8" i="5"/>
  <c r="J12" i="5"/>
  <c r="J11" i="5"/>
  <c r="J19" i="5"/>
  <c r="J23" i="5"/>
  <c r="J17" i="5"/>
  <c r="J14" i="5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<sst xmlns="http://schemas.openxmlformats.org/spreadsheetml/2006/main" count="2242" uniqueCount="432">
  <si>
    <t xml:space="preserve">Active Riding Leaderboard </t>
  </si>
  <si>
    <t>17 years &amp; Over</t>
  </si>
  <si>
    <t>Riders Name</t>
  </si>
  <si>
    <t>Mounts Name</t>
  </si>
  <si>
    <t>Club</t>
  </si>
  <si>
    <t>Registration 
Date</t>
  </si>
  <si>
    <t xml:space="preserve">Age as of 
Jan 1st </t>
  </si>
  <si>
    <t>Number</t>
  </si>
  <si>
    <t>Total Points</t>
  </si>
  <si>
    <t>Placing</t>
  </si>
  <si>
    <t>Festival</t>
  </si>
  <si>
    <t>Marsden Cup</t>
  </si>
  <si>
    <t>Avon</t>
  </si>
  <si>
    <t>ARQ 1</t>
  </si>
  <si>
    <t>ARQ 2</t>
  </si>
  <si>
    <t>CHAMPS</t>
  </si>
  <si>
    <t>of events</t>
  </si>
  <si>
    <t>Novelties</t>
  </si>
  <si>
    <t>PPMG</t>
  </si>
  <si>
    <t>PC Mount</t>
  </si>
  <si>
    <t>PCM</t>
  </si>
  <si>
    <t>competed</t>
  </si>
  <si>
    <t>BAR</t>
  </si>
  <si>
    <t>WB</t>
  </si>
  <si>
    <t>MUG</t>
  </si>
  <si>
    <t>TWIT</t>
  </si>
  <si>
    <t>WAG</t>
  </si>
  <si>
    <t>Barrel</t>
  </si>
  <si>
    <t>Western</t>
  </si>
  <si>
    <t>Twitter</t>
  </si>
  <si>
    <t>3 Mug</t>
  </si>
  <si>
    <t>Wagon</t>
  </si>
  <si>
    <t># Events</t>
  </si>
  <si>
    <t>TP</t>
  </si>
  <si>
    <t>PL</t>
  </si>
  <si>
    <t>13 - 16 years</t>
  </si>
  <si>
    <t>Registration Date</t>
  </si>
  <si>
    <t xml:space="preserve">Age as of Jan 1st </t>
  </si>
  <si>
    <t>12 and Under</t>
  </si>
  <si>
    <t>Not Eligible for Bonus Points</t>
  </si>
  <si>
    <t>Eligible for 1 Bonus Point</t>
  </si>
  <si>
    <t>Eligible for 2 Bonus Points</t>
  </si>
  <si>
    <t>Avon Valley Showjumping &amp; Pony Club</t>
  </si>
  <si>
    <t>Albany Pony Club</t>
  </si>
  <si>
    <t>Darling Range Horse &amp; Pony Club</t>
  </si>
  <si>
    <t>Beverley Horse &amp; Pony Club</t>
  </si>
  <si>
    <t>Blackwood Horse &amp; Pony Club</t>
  </si>
  <si>
    <t>Bonnie Rock Horse &amp; Pony Club</t>
  </si>
  <si>
    <t>Eastern Hills Horse &amp; Pony Club</t>
  </si>
  <si>
    <t>Busselton Horse &amp; Pony Club</t>
  </si>
  <si>
    <t>Bruce Rock Pony Club</t>
  </si>
  <si>
    <t>Gidgegannup Horse &amp; Pony Club</t>
  </si>
  <si>
    <t>Capel Horse &amp; Pony Club</t>
  </si>
  <si>
    <t>Carnarvon Horse &amp; Pony Club</t>
  </si>
  <si>
    <t>Gosnells Riding &amp; Pony Club</t>
  </si>
  <si>
    <t>Central Midlands Riding &amp; Pony Club</t>
  </si>
  <si>
    <t>Denmark Pony Club</t>
  </si>
  <si>
    <t>Horsemen’s Pony Club</t>
  </si>
  <si>
    <t>Collie Horse &amp; Pony Club</t>
  </si>
  <si>
    <t>Esperance Pony Club</t>
  </si>
  <si>
    <t>Dryandra Pony Club</t>
  </si>
  <si>
    <t>Karratha &amp; King Bay Horse &amp; Pony Club</t>
  </si>
  <si>
    <t>Kellerberrin Riding &amp; Pony Club</t>
  </si>
  <si>
    <t>Katanning &amp; Districts Pony Club</t>
  </si>
  <si>
    <t>King River Pony Club</t>
  </si>
  <si>
    <t>Mortlock Pony Club</t>
  </si>
  <si>
    <t>Kojonup Pony Club</t>
  </si>
  <si>
    <t>Mt Bakewell Horse &amp; Pony Club</t>
  </si>
  <si>
    <t>Margaret River Horse &amp; Pony Club</t>
  </si>
  <si>
    <t>Wallangarra Riding &amp; Pony Club</t>
  </si>
  <si>
    <t>Murray Horse &amp; Pony Club</t>
  </si>
  <si>
    <t>Mayanup Horse &amp; Pony Club</t>
  </si>
  <si>
    <t>Wellington District Pony Club</t>
  </si>
  <si>
    <t>Wanneroo Horse &amp; Pony Club</t>
  </si>
  <si>
    <t>York Pony Club</t>
  </si>
  <si>
    <t>Moonyoonooka Horse &amp; Pony Club</t>
  </si>
  <si>
    <t>Woodridge Horse &amp; Pony Club</t>
  </si>
  <si>
    <t>Spalding Horse &amp; Pony Club</t>
  </si>
  <si>
    <t>Wooroloo Horse &amp; Pony Club</t>
  </si>
  <si>
    <t>Wagin Riding &amp; Pony Club</t>
  </si>
  <si>
    <t>Walkaway Pony Club</t>
  </si>
  <si>
    <t>Warren Pony Club</t>
  </si>
  <si>
    <t>West Plantagenet Pony Club</t>
  </si>
  <si>
    <t>Active Riding Pony Club</t>
  </si>
  <si>
    <t>Event Name:</t>
  </si>
  <si>
    <t>Event Date:</t>
  </si>
  <si>
    <t>Regional Bonus Points</t>
  </si>
  <si>
    <t>PLEASE INCLUDE ALL RESULTS (not just top 6 places) PPMG riders are allocated the final team placing</t>
  </si>
  <si>
    <t>Region 1, 2 or 3 Refer to the RBPS Tab</t>
  </si>
  <si>
    <t>Auto CONCAT</t>
  </si>
  <si>
    <t>Event</t>
  </si>
  <si>
    <t>PC ID</t>
  </si>
  <si>
    <t>Riders Club</t>
  </si>
  <si>
    <t>Final Placing</t>
  </si>
  <si>
    <t>Place</t>
  </si>
  <si>
    <t>Auto Points</t>
  </si>
  <si>
    <t>Which Region is your Club?</t>
  </si>
  <si>
    <t>Active Riding 
Challenge</t>
  </si>
  <si>
    <t>Pony Club 
Mount</t>
  </si>
  <si>
    <t>Novelties (Novelty Name</t>
  </si>
  <si>
    <t xml:space="preserve"> If collected</t>
  </si>
  <si>
    <t>Rider Name</t>
  </si>
  <si>
    <t>Horse Name</t>
  </si>
  <si>
    <t>Class</t>
  </si>
  <si>
    <t>R</t>
  </si>
  <si>
    <t>ARC</t>
  </si>
  <si>
    <t xml:space="preserve">AR Qualifier (ARQ1) </t>
  </si>
  <si>
    <t xml:space="preserve"> </t>
  </si>
  <si>
    <t>KEY</t>
  </si>
  <si>
    <t>ONE</t>
  </si>
  <si>
    <t/>
  </si>
  <si>
    <t>Registered after 1 Sept 2022</t>
  </si>
  <si>
    <t>Key</t>
  </si>
  <si>
    <t>SHIELD</t>
  </si>
  <si>
    <t>ARQ1</t>
  </si>
  <si>
    <t>ARQ2</t>
  </si>
  <si>
    <t xml:space="preserve">Novelties </t>
  </si>
  <si>
    <r>
      <rPr>
        <b/>
        <sz val="11"/>
        <color rgb="FFFF0066"/>
        <rFont val="Arial"/>
        <family val="2"/>
      </rPr>
      <t>The Regional Bonus Points Scheme has changed</t>
    </r>
    <r>
      <rPr>
        <sz val="11"/>
        <color theme="1"/>
        <rFont val="Calibri"/>
        <family val="2"/>
        <scheme val="minor"/>
      </rPr>
      <t xml:space="preserve">
1.The bonus points will be applied across all Leaderboards.
2. All </t>
    </r>
    <r>
      <rPr>
        <u/>
        <sz val="11"/>
        <rFont val="Arial"/>
        <family val="2"/>
      </rPr>
      <t>travelling</t>
    </r>
    <r>
      <rPr>
        <sz val="11"/>
        <color theme="1"/>
        <rFont val="Calibri"/>
        <family val="2"/>
        <scheme val="minor"/>
      </rPr>
      <t xml:space="preserve"> riders who attend these competitions are eligible for the bonus points.                                                                                                                                    3. All riders belonging to the event's host club are </t>
    </r>
    <r>
      <rPr>
        <u/>
        <sz val="11"/>
        <rFont val="Arial"/>
        <family val="2"/>
      </rPr>
      <t>ineligible</t>
    </r>
    <r>
      <rPr>
        <sz val="11"/>
        <color theme="1"/>
        <rFont val="Calibri"/>
        <family val="2"/>
        <scheme val="minor"/>
      </rPr>
      <t xml:space="preserve"> for points and these riders need to be identified by the club.
4. Point allocation as below:</t>
    </r>
  </si>
  <si>
    <t>1. SUB-REGIONAL</t>
  </si>
  <si>
    <t>2. REGIONAL</t>
  </si>
  <si>
    <t>3. REMOTE</t>
  </si>
  <si>
    <t>Clubs within 245km of Perth</t>
  </si>
  <si>
    <t>Clubs 245+ km from Perth</t>
  </si>
  <si>
    <t>Clubs 500+ km from Perth</t>
  </si>
  <si>
    <t>Baldivis Equestrian &amp; Pony Club Inc.</t>
  </si>
  <si>
    <t>Kalgoorlie District Pony Club Inc.</t>
  </si>
  <si>
    <t>Bunbury Horse &amp; Pony Club</t>
  </si>
  <si>
    <t>Port Hedland Horse &amp; Pony Club</t>
  </si>
  <si>
    <t>Dardanup Horse &amp; Pony Club</t>
  </si>
  <si>
    <t>Darlington Pony Club</t>
  </si>
  <si>
    <t>Mingenew Horse &amp; Pony Club</t>
  </si>
  <si>
    <t>Log Fence Pony Club</t>
  </si>
  <si>
    <t>Walliston Riding &amp; Pony Club</t>
  </si>
  <si>
    <t>Off The Track Name/Passport</t>
  </si>
  <si>
    <t>Madelyn McDonagh</t>
  </si>
  <si>
    <t>Vanessa Davis</t>
  </si>
  <si>
    <t>Shannon Meakins</t>
  </si>
  <si>
    <t xml:space="preserve">South Midlands </t>
  </si>
  <si>
    <t xml:space="preserve">Mortlock </t>
  </si>
  <si>
    <t>Dardanup</t>
  </si>
  <si>
    <t>Orange Grove</t>
  </si>
  <si>
    <t>Fabulistic</t>
  </si>
  <si>
    <t>Ardi</t>
  </si>
  <si>
    <t>Naatitia</t>
  </si>
  <si>
    <t>Okies Little Anya</t>
  </si>
  <si>
    <t>Karma Park Esprit</t>
  </si>
  <si>
    <t>Grace johnson</t>
  </si>
  <si>
    <t>Tahnee Jones</t>
  </si>
  <si>
    <t>Emmi Kneale</t>
  </si>
  <si>
    <t>Sienna Owen</t>
  </si>
  <si>
    <t>Zara Kmetovik</t>
  </si>
  <si>
    <t>Millie Hardman</t>
  </si>
  <si>
    <t>Leah Priest</t>
  </si>
  <si>
    <t>Lara Silinger</t>
  </si>
  <si>
    <t>Zoe Day</t>
  </si>
  <si>
    <t xml:space="preserve">Tanaya pustkuchen </t>
  </si>
  <si>
    <t>Peel Metropolitan</t>
  </si>
  <si>
    <t>Serpentine</t>
  </si>
  <si>
    <t>Albany</t>
  </si>
  <si>
    <t>Margaret River</t>
  </si>
  <si>
    <t>Wanneroo</t>
  </si>
  <si>
    <t>Bonnie Rock</t>
  </si>
  <si>
    <t xml:space="preserve">Peel Metropolitan </t>
  </si>
  <si>
    <t>Rory</t>
  </si>
  <si>
    <t>Miss Miracle</t>
  </si>
  <si>
    <t>Montana (Descardo Montana 2)</t>
  </si>
  <si>
    <t>Majestic Hunter</t>
  </si>
  <si>
    <t>Southern Cross Aurion De Luxe</t>
  </si>
  <si>
    <t>Charisma Beethoven</t>
  </si>
  <si>
    <t>Christopher Robin</t>
  </si>
  <si>
    <t>Sullivan Swift</t>
  </si>
  <si>
    <t>Ekolee Crystal Fire</t>
  </si>
  <si>
    <t>Solar Medal</t>
  </si>
  <si>
    <t>Shezabutoo</t>
  </si>
  <si>
    <t>H059767</t>
  </si>
  <si>
    <t>Joshua Duncan</t>
  </si>
  <si>
    <t>Mia Bradshaw</t>
  </si>
  <si>
    <t>Miley Gossage</t>
  </si>
  <si>
    <t>Jye Gossage</t>
  </si>
  <si>
    <t>Ruby Gilberd</t>
  </si>
  <si>
    <t>Hailey Snyman</t>
  </si>
  <si>
    <t>Olivia Stephens</t>
  </si>
  <si>
    <t>Charlotte Henshall</t>
  </si>
  <si>
    <t>Jemma Kniveton</t>
  </si>
  <si>
    <t>Aleska Wearne</t>
  </si>
  <si>
    <t>Lincoln Priest</t>
  </si>
  <si>
    <t>Charlize Tyler</t>
  </si>
  <si>
    <t>Everlee Tyler</t>
  </si>
  <si>
    <t>Sophie Mosey-Weate</t>
  </si>
  <si>
    <t>Ayla Griffiths-Barnett</t>
  </si>
  <si>
    <t>Lauren Smith</t>
  </si>
  <si>
    <t>Ruby Hancock</t>
  </si>
  <si>
    <t>Mortlock</t>
  </si>
  <si>
    <t>Orange Grove Horse</t>
  </si>
  <si>
    <t>Wooroloo</t>
  </si>
  <si>
    <t>Warren</t>
  </si>
  <si>
    <t xml:space="preserve">Bonnie Rock </t>
  </si>
  <si>
    <t xml:space="preserve">Margaret River </t>
  </si>
  <si>
    <t>Tyalla Oriole</t>
  </si>
  <si>
    <t>Ascot Magnum Silk</t>
  </si>
  <si>
    <t>Chief</t>
  </si>
  <si>
    <t>Windsong Joseph</t>
  </si>
  <si>
    <t>Kirralea Cabaret</t>
  </si>
  <si>
    <t>Gordon Park Smarty Pants</t>
  </si>
  <si>
    <t>Cimmeron Pocket Rocket</t>
  </si>
  <si>
    <t>Claire Downs Indie</t>
  </si>
  <si>
    <t>Lonelyplains Poppet</t>
  </si>
  <si>
    <t>Boxer</t>
  </si>
  <si>
    <t>Bertie De Luxe</t>
  </si>
  <si>
    <t>Felix</t>
  </si>
  <si>
    <t>Trapalanda Downs Peter Pan</t>
  </si>
  <si>
    <t>Yartarla Park Wishlist</t>
  </si>
  <si>
    <t>Sir Dusty</t>
  </si>
  <si>
    <t>Gordon Park Capriccio</t>
  </si>
  <si>
    <t>Django Park Hostwin Pegasus</t>
  </si>
  <si>
    <t>Violet</t>
  </si>
  <si>
    <t>Old Station Leo</t>
  </si>
  <si>
    <t xml:space="preserve">Hostwin Pegasus </t>
  </si>
  <si>
    <t xml:space="preserve">Ima Surt </t>
  </si>
  <si>
    <t>Eloise Bijl</t>
  </si>
  <si>
    <t>Koa Doyle</t>
  </si>
  <si>
    <t>Pippa Jakovich</t>
  </si>
  <si>
    <t>Brianna Sheriff</t>
  </si>
  <si>
    <t>Maddilyn</t>
  </si>
  <si>
    <t>Ace Of Hearts</t>
  </si>
  <si>
    <t>Secret Mojito</t>
  </si>
  <si>
    <t>Madison Price</t>
  </si>
  <si>
    <t>Emily Carpenter</t>
  </si>
  <si>
    <t>Too Many Bubbles</t>
  </si>
  <si>
    <t>AVON</t>
  </si>
  <si>
    <t>F&amp;D</t>
  </si>
  <si>
    <t>DIAM</t>
  </si>
  <si>
    <t>Horsemen's</t>
  </si>
  <si>
    <t xml:space="preserve">Avon Zone </t>
  </si>
  <si>
    <t>Horsemen's Novelties</t>
  </si>
  <si>
    <t>Marsden &amp; Wilkie Cup - Horsemen's</t>
  </si>
  <si>
    <t>3-4 Aug 2024</t>
  </si>
  <si>
    <t>State Qualifier - Serpentine</t>
  </si>
  <si>
    <t>Championship at Murray</t>
  </si>
  <si>
    <t>7-8 Sep 2024</t>
  </si>
  <si>
    <t>Pony Club WA Festival - Wallangarra</t>
  </si>
  <si>
    <t>Elaria Atheis</t>
  </si>
  <si>
    <t>Wildwood Beyond Paradise</t>
  </si>
  <si>
    <t>Horsemens</t>
  </si>
  <si>
    <t>Ebony Rose Spotlight</t>
  </si>
  <si>
    <t xml:space="preserve">Orange grove </t>
  </si>
  <si>
    <t xml:space="preserve">Albany </t>
  </si>
  <si>
    <t>Jessica Duggin</t>
  </si>
  <si>
    <t>Bella</t>
  </si>
  <si>
    <t>Wallangarra Riding and Pony Club</t>
  </si>
  <si>
    <t>Lexi O'Neill</t>
  </si>
  <si>
    <t>Tiaja Park Foxy</t>
  </si>
  <si>
    <t>Dardanup Horse and Pony Club</t>
  </si>
  <si>
    <t>Pippa O'Neill</t>
  </si>
  <si>
    <t>Grace Cox</t>
  </si>
  <si>
    <t>Ameko</t>
  </si>
  <si>
    <t>Jack</t>
  </si>
  <si>
    <t>Sundae</t>
  </si>
  <si>
    <t>Ellie Steele</t>
  </si>
  <si>
    <t>Swan Valley</t>
  </si>
  <si>
    <t xml:space="preserve">Esperance pony club </t>
  </si>
  <si>
    <t>PANGARI Winchester</t>
  </si>
  <si>
    <t>Gordon Park Timepiece</t>
  </si>
  <si>
    <t>Jazmin Humphrys</t>
  </si>
  <si>
    <t>Charlee hagley</t>
  </si>
  <si>
    <t>Cola</t>
  </si>
  <si>
    <t xml:space="preserve">Murray </t>
  </si>
  <si>
    <t>Lilly Harney</t>
  </si>
  <si>
    <t xml:space="preserve">Beckworth Rising Casanova </t>
  </si>
  <si>
    <t>Swan Valley Horse and Pony Club</t>
  </si>
  <si>
    <t>Rip</t>
  </si>
  <si>
    <t>Ainsley Smith</t>
  </si>
  <si>
    <t>Karadal Wizard</t>
  </si>
  <si>
    <t>Spalding Horse and Pony club</t>
  </si>
  <si>
    <t>Madelyn Harney</t>
  </si>
  <si>
    <t>Bullzeye</t>
  </si>
  <si>
    <t>Magic</t>
  </si>
  <si>
    <t>Rosie</t>
  </si>
  <si>
    <t>Beckworth Rising Casanova</t>
  </si>
  <si>
    <t>Linaeve Kelly</t>
  </si>
  <si>
    <t>Chequers</t>
  </si>
  <si>
    <t>Marnie Buchanan</t>
  </si>
  <si>
    <t>Percy</t>
  </si>
  <si>
    <t>Poppy Hough</t>
  </si>
  <si>
    <t>Paris</t>
  </si>
  <si>
    <t>Capri Sellenger</t>
  </si>
  <si>
    <t>Winter</t>
  </si>
  <si>
    <t>Indi Cutler</t>
  </si>
  <si>
    <t>Druid</t>
  </si>
  <si>
    <t>Ellie Gilberd</t>
  </si>
  <si>
    <t>Jessie</t>
  </si>
  <si>
    <t>Jasmine Shaw</t>
  </si>
  <si>
    <t>Rex</t>
  </si>
  <si>
    <t>Emma Dempsey</t>
  </si>
  <si>
    <t>Capparis O’Grady</t>
  </si>
  <si>
    <t>Amelia Speed</t>
  </si>
  <si>
    <t>Alisha Sweet</t>
  </si>
  <si>
    <t>Tia</t>
  </si>
  <si>
    <t>Secret</t>
  </si>
  <si>
    <t>Gidgegannup</t>
  </si>
  <si>
    <t>Bella Pearce</t>
  </si>
  <si>
    <t>Bungullastud Impact</t>
  </si>
  <si>
    <t>Isla George</t>
  </si>
  <si>
    <t>Polly</t>
  </si>
  <si>
    <t>Jake Brown</t>
  </si>
  <si>
    <t>Billie</t>
  </si>
  <si>
    <t>Bronte Cochran</t>
  </si>
  <si>
    <t>Thor</t>
  </si>
  <si>
    <t>Heidi Brown</t>
  </si>
  <si>
    <t>San Del Patrizio</t>
  </si>
  <si>
    <t>Jenna Perkins</t>
  </si>
  <si>
    <t>Duke</t>
  </si>
  <si>
    <t>Abby Fullgrabe</t>
  </si>
  <si>
    <t>Waverley Park Little Cherokee</t>
  </si>
  <si>
    <t>Delight</t>
  </si>
  <si>
    <t>Caitlin Duncan</t>
  </si>
  <si>
    <t>Capparis O'Grady</t>
  </si>
  <si>
    <t>Heidi</t>
  </si>
  <si>
    <t>India Curtin</t>
  </si>
  <si>
    <t>Osiris Aphrael</t>
  </si>
  <si>
    <t>Roxy</t>
  </si>
  <si>
    <t>Claire George</t>
  </si>
  <si>
    <t>Zoey Mateljan</t>
  </si>
  <si>
    <t>Aryline Double Trouble</t>
  </si>
  <si>
    <t>Lacey Mateljan</t>
  </si>
  <si>
    <t>Willow Pavlovic</t>
  </si>
  <si>
    <t>Sammy</t>
  </si>
  <si>
    <t>Zoe Moyses</t>
  </si>
  <si>
    <t>Nell Howorth</t>
  </si>
  <si>
    <t>Amber</t>
  </si>
  <si>
    <t>Jorja Brown</t>
  </si>
  <si>
    <t>Cha Cha</t>
  </si>
  <si>
    <t>Josephine Anning</t>
  </si>
  <si>
    <t>Jasmine Hodkinson</t>
  </si>
  <si>
    <t>Zara Officer</t>
  </si>
  <si>
    <t>Charlie Black</t>
  </si>
  <si>
    <t>Stormy</t>
  </si>
  <si>
    <t>Campbell Black</t>
  </si>
  <si>
    <t>Lauren Stubbs</t>
  </si>
  <si>
    <t>Genie</t>
  </si>
  <si>
    <t>Chloe Winter</t>
  </si>
  <si>
    <t>Lauren Bassola</t>
  </si>
  <si>
    <t>Molly</t>
  </si>
  <si>
    <t>Lois Hooper</t>
  </si>
  <si>
    <t>Zelda</t>
  </si>
  <si>
    <t>Tara Sylvestre</t>
  </si>
  <si>
    <t>Xander</t>
  </si>
  <si>
    <t>Gemma Emmerson</t>
  </si>
  <si>
    <t>Caitlyn Hale</t>
  </si>
  <si>
    <t>Robbie</t>
  </si>
  <si>
    <t>Stephanie Daniels</t>
  </si>
  <si>
    <t>Lenny</t>
  </si>
  <si>
    <t>Lewis Hudson</t>
  </si>
  <si>
    <t>Bob</t>
  </si>
  <si>
    <t>Eleanor Hudson</t>
  </si>
  <si>
    <t>Boston</t>
  </si>
  <si>
    <t>Rohan Smith</t>
  </si>
  <si>
    <t>Cade Smith</t>
  </si>
  <si>
    <t>Quidam Runaku (Rusty)</t>
  </si>
  <si>
    <t>Mia Maria Ricciardo</t>
  </si>
  <si>
    <t>Keira Dowding</t>
  </si>
  <si>
    <t>Rainbow</t>
  </si>
  <si>
    <t>Powderbark Eireann</t>
  </si>
  <si>
    <t>Pangari Winchester</t>
  </si>
  <si>
    <t>Elle</t>
  </si>
  <si>
    <t>Dory</t>
  </si>
  <si>
    <t>Wizard</t>
  </si>
  <si>
    <t>Brayside Sensation</t>
  </si>
  <si>
    <t>Charisma Accolade</t>
  </si>
  <si>
    <t>Limehill Royal Jester</t>
  </si>
  <si>
    <t>Trapalanda Downs Pegasus</t>
  </si>
  <si>
    <t>Glenmich On Golden Wings</t>
  </si>
  <si>
    <t>Glendell Ambassador</t>
  </si>
  <si>
    <t>Rowen Rock Royal</t>
  </si>
  <si>
    <t>Specky Mcgee</t>
  </si>
  <si>
    <t>Harper Lee-Newland</t>
  </si>
  <si>
    <t>Becworth Rising Casanova</t>
  </si>
  <si>
    <t>Bullzye</t>
  </si>
  <si>
    <t>Cash</t>
  </si>
  <si>
    <t>Evie Norris</t>
  </si>
  <si>
    <t>Gosnells</t>
  </si>
  <si>
    <t>Ella Bridge</t>
  </si>
  <si>
    <t>Beau</t>
  </si>
  <si>
    <t>Myla Brennan</t>
  </si>
  <si>
    <t>Abbie Branch</t>
  </si>
  <si>
    <t>Lucy</t>
  </si>
  <si>
    <t>Harriet Baker</t>
  </si>
  <si>
    <t>Casper</t>
  </si>
  <si>
    <t>Chloe Rimington</t>
  </si>
  <si>
    <t>Star</t>
  </si>
  <si>
    <t>Alice Lee-Burwood</t>
  </si>
  <si>
    <t>Jaxon</t>
  </si>
  <si>
    <t>Olivia Gordon</t>
  </si>
  <si>
    <t>Evie</t>
  </si>
  <si>
    <t>Ruby Bass</t>
  </si>
  <si>
    <t>Leah</t>
  </si>
  <si>
    <t>Lineave Kelly</t>
  </si>
  <si>
    <t>Berrymore Delight</t>
  </si>
  <si>
    <t>Darling Range</t>
  </si>
  <si>
    <t>Ammeko</t>
  </si>
  <si>
    <t>Murray</t>
  </si>
  <si>
    <t>Sophie Mosey</t>
  </si>
  <si>
    <t>Blue</t>
  </si>
  <si>
    <t>Indi Curtin</t>
  </si>
  <si>
    <t>Charlie</t>
  </si>
  <si>
    <t>Bungallastud Impact</t>
  </si>
  <si>
    <t>Tayah Joy</t>
  </si>
  <si>
    <t>Gucci</t>
  </si>
  <si>
    <t>Avon Valley</t>
  </si>
  <si>
    <t>HP Sweetest Edition</t>
  </si>
  <si>
    <t>The Shield - Horsemen's</t>
  </si>
  <si>
    <t>Gwynnellie Downs Bonnie Brae</t>
  </si>
  <si>
    <t>Kaleesi Page</t>
  </si>
  <si>
    <t>Morwynt Remembrance</t>
  </si>
  <si>
    <t>Wanneroo Horse &amp;amp;amp; Pony Club</t>
  </si>
  <si>
    <t xml:space="preserve">Serpintine </t>
  </si>
  <si>
    <t>Limehill Royal Jester (Charlie)</t>
  </si>
  <si>
    <t>Serpentine Horse &amp;amp;amp; Pony Club</t>
  </si>
  <si>
    <t>Swan Valley HPC</t>
  </si>
  <si>
    <t>Ava Clarke</t>
  </si>
  <si>
    <t>Lancefield Park Armanzi</t>
  </si>
  <si>
    <t>Chiara Thomas</t>
  </si>
  <si>
    <t>Maddi</t>
  </si>
  <si>
    <t>Madeleine clair</t>
  </si>
  <si>
    <t xml:space="preserve">Wallangara horse and pony club </t>
  </si>
  <si>
    <t>Gosnells Riding and Pony Club</t>
  </si>
  <si>
    <t>Olivia Read</t>
  </si>
  <si>
    <t>Sensational Sinny</t>
  </si>
  <si>
    <t xml:space="preserve">Serpentine horse and pony club </t>
  </si>
  <si>
    <t>Prince Noble</t>
  </si>
  <si>
    <t>Aaron Suvaljko</t>
  </si>
  <si>
    <t>Axel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</si>
</sst>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9]dd\-mmm\-yy;@"/>
    <numFmt numFmtId="165" formatCode="[$-C09]dd/mmm/yy;@"/>
  </numFmts>
  <fonts count="2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11"/>
      <name val="Arial"/>
      <family val="2"/>
    </font>
    <font>
      <b/>
      <sz val="9"/>
      <color rgb="FFC00000"/>
      <name val="Arial"/>
      <family val="2"/>
    </font>
    <font>
      <sz val="8"/>
      <name val="Arial"/>
      <family val="2"/>
    </font>
    <font>
      <i/>
      <sz val="11"/>
      <name val="Arial"/>
      <family val="2"/>
    </font>
    <font>
      <sz val="10"/>
      <name val="Calibri"/>
      <family val="2"/>
      <scheme val="minor"/>
    </font>
    <font>
      <sz val="11"/>
      <name val="Arial"/>
      <family val="2"/>
    </font>
    <font>
      <b/>
      <sz val="10"/>
      <name val="Calibri"/>
      <family val="2"/>
    </font>
    <font>
      <sz val="2"/>
      <name val="Calibri"/>
      <family val="2"/>
    </font>
    <font>
      <b/>
      <sz val="10"/>
      <color rgb="FFED7D31"/>
      <name val="Calibri"/>
      <family val="2"/>
    </font>
    <font>
      <sz val="1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  <scheme val="minor"/>
    </font>
    <font>
      <b/>
      <sz val="14"/>
      <name val="Arial"/>
      <family val="2"/>
    </font>
    <font>
      <sz val="11"/>
      <name val="Calibri"/>
      <family val="2"/>
      <scheme val="minor"/>
    </font>
    <font>
      <b/>
      <sz val="11"/>
      <color rgb="FFFF0066"/>
      <name val="Arial"/>
      <family val="2"/>
    </font>
    <font>
      <u/>
      <sz val="11"/>
      <name val="Arial"/>
      <family val="2"/>
    </font>
    <font>
      <sz val="11"/>
      <color theme="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4EC38"/>
        <bgColor indexed="64"/>
      </patternFill>
    </fill>
    <fill>
      <patternFill patternType="solid">
        <fgColor theme="9" tint="0.39997558519241921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47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1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3" borderId="7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21" xfId="0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" fillId="6" borderId="21" xfId="0" applyFont="1" applyFill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center" vertical="center" wrapText="1"/>
    </xf>
    <xf numFmtId="0" fontId="1" fillId="6" borderId="23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7" fillId="0" borderId="31" xfId="0" applyFont="1" applyBorder="1" applyAlignment="1">
      <alignment vertical="center"/>
    </xf>
    <xf numFmtId="0" fontId="7" fillId="0" borderId="3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5" xfId="0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8" borderId="31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45" xfId="0" applyFont="1" applyFill="1" applyBorder="1" applyAlignment="1">
      <alignment horizontal="center" vertical="center"/>
    </xf>
    <xf numFmtId="0" fontId="7" fillId="8" borderId="45" xfId="0" applyFont="1" applyFill="1" applyBorder="1" applyAlignment="1">
      <alignment vertical="center"/>
    </xf>
    <xf numFmtId="0" fontId="7" fillId="8" borderId="20" xfId="0" applyFont="1" applyFill="1" applyBorder="1" applyAlignment="1">
      <alignment vertical="center"/>
    </xf>
    <xf numFmtId="0" fontId="7" fillId="0" borderId="35" xfId="0" applyFont="1" applyBorder="1" applyAlignment="1">
      <alignment horizontal="center" vertical="center"/>
    </xf>
    <xf numFmtId="0" fontId="10" fillId="9" borderId="49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0" fillId="0" borderId="2" xfId="0" applyNumberForma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3" borderId="9" xfId="0" applyFill="1" applyBorder="1" applyAlignment="1">
      <alignment horizontal="left" vertical="center"/>
    </xf>
    <xf numFmtId="0" fontId="0" fillId="3" borderId="10" xfId="0" applyFill="1" applyBorder="1" applyAlignment="1">
      <alignment horizontal="left" vertical="center"/>
    </xf>
    <xf numFmtId="1" fontId="11" fillId="0" borderId="48" xfId="0" applyNumberFormat="1" applyFont="1" applyBorder="1" applyAlignment="1">
      <alignment horizontal="center" vertical="center"/>
    </xf>
    <xf numFmtId="1" fontId="11" fillId="0" borderId="12" xfId="0" applyNumberFormat="1" applyFont="1" applyBorder="1" applyAlignment="1">
      <alignment horizontal="center" vertical="center"/>
    </xf>
    <xf numFmtId="1" fontId="11" fillId="0" borderId="18" xfId="0" applyNumberFormat="1" applyFont="1" applyBorder="1" applyAlignment="1">
      <alignment horizontal="center" vertical="center"/>
    </xf>
    <xf numFmtId="1" fontId="11" fillId="0" borderId="45" xfId="0" applyNumberFormat="1" applyFont="1" applyBorder="1" applyAlignment="1">
      <alignment horizontal="center" vertical="center"/>
    </xf>
    <xf numFmtId="0" fontId="1" fillId="6" borderId="52" xfId="0" applyFont="1" applyFill="1" applyBorder="1" applyAlignment="1">
      <alignment horizontal="center" vertical="center"/>
    </xf>
    <xf numFmtId="0" fontId="1" fillId="6" borderId="40" xfId="0" applyFont="1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40" xfId="0" applyFill="1" applyBorder="1" applyAlignment="1">
      <alignment horizontal="center" vertical="center"/>
    </xf>
    <xf numFmtId="0" fontId="0" fillId="2" borderId="55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165" fontId="0" fillId="3" borderId="10" xfId="0" applyNumberForma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8" borderId="43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3" xfId="0" applyBorder="1"/>
    <xf numFmtId="0" fontId="0" fillId="0" borderId="1" xfId="0" applyBorder="1"/>
    <xf numFmtId="0" fontId="0" fillId="0" borderId="2" xfId="0" applyBorder="1"/>
    <xf numFmtId="0" fontId="0" fillId="0" borderId="7" xfId="0" applyBorder="1" applyAlignment="1">
      <alignment horizontal="left"/>
    </xf>
    <xf numFmtId="0" fontId="0" fillId="0" borderId="24" xfId="0" applyBorder="1"/>
    <xf numFmtId="0" fontId="0" fillId="0" borderId="27" xfId="0" applyBorder="1"/>
    <xf numFmtId="0" fontId="0" fillId="0" borderId="4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5" borderId="48" xfId="0" applyFill="1" applyBorder="1" applyAlignment="1">
      <alignment horizontal="center" vertical="center"/>
    </xf>
    <xf numFmtId="0" fontId="0" fillId="5" borderId="41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1" fillId="6" borderId="51" xfId="0" applyFont="1" applyFill="1" applyBorder="1" applyAlignment="1">
      <alignment horizontal="center" vertical="center"/>
    </xf>
    <xf numFmtId="0" fontId="0" fillId="4" borderId="29" xfId="0" applyFill="1" applyBorder="1" applyAlignment="1">
      <alignment vertical="center"/>
    </xf>
    <xf numFmtId="0" fontId="0" fillId="4" borderId="32" xfId="0" applyFill="1" applyBorder="1" applyAlignment="1">
      <alignment vertical="center"/>
    </xf>
    <xf numFmtId="0" fontId="0" fillId="4" borderId="30" xfId="0" applyFill="1" applyBorder="1" applyAlignment="1">
      <alignment vertical="center"/>
    </xf>
    <xf numFmtId="0" fontId="1" fillId="6" borderId="29" xfId="0" applyFont="1" applyFill="1" applyBorder="1" applyAlignment="1">
      <alignment vertical="center"/>
    </xf>
    <xf numFmtId="0" fontId="1" fillId="6" borderId="32" xfId="0" applyFont="1" applyFill="1" applyBorder="1" applyAlignment="1">
      <alignment vertical="center"/>
    </xf>
    <xf numFmtId="0" fontId="1" fillId="6" borderId="30" xfId="0" applyFont="1" applyFill="1" applyBorder="1" applyAlignment="1">
      <alignment vertical="center"/>
    </xf>
    <xf numFmtId="0" fontId="1" fillId="6" borderId="0" xfId="0" applyFont="1" applyFill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7" fillId="8" borderId="56" xfId="0" applyFont="1" applyFill="1" applyBorder="1" applyAlignment="1">
      <alignment horizontal="center" vertical="center"/>
    </xf>
    <xf numFmtId="0" fontId="7" fillId="8" borderId="58" xfId="0" applyFont="1" applyFill="1" applyBorder="1" applyAlignment="1">
      <alignment horizontal="center" vertical="center"/>
    </xf>
    <xf numFmtId="0" fontId="7" fillId="8" borderId="53" xfId="0" applyFont="1" applyFill="1" applyBorder="1" applyAlignment="1">
      <alignment horizontal="center" vertical="center"/>
    </xf>
    <xf numFmtId="0" fontId="7" fillId="8" borderId="60" xfId="0" applyFont="1" applyFill="1" applyBorder="1" applyAlignment="1">
      <alignment horizontal="center" vertical="center"/>
    </xf>
    <xf numFmtId="0" fontId="7" fillId="8" borderId="22" xfId="0" applyFont="1" applyFill="1" applyBorder="1" applyAlignment="1">
      <alignment horizontal="center" vertical="center"/>
    </xf>
    <xf numFmtId="0" fontId="7" fillId="8" borderId="39" xfId="0" applyFont="1" applyFill="1" applyBorder="1" applyAlignment="1">
      <alignment horizontal="center" vertical="center"/>
    </xf>
    <xf numFmtId="0" fontId="7" fillId="8" borderId="0" xfId="0" applyFont="1" applyFill="1" applyAlignment="1">
      <alignment horizontal="center" vertical="center"/>
    </xf>
    <xf numFmtId="0" fontId="7" fillId="8" borderId="53" xfId="0" applyFont="1" applyFill="1" applyBorder="1" applyAlignment="1">
      <alignment vertical="center"/>
    </xf>
    <xf numFmtId="0" fontId="7" fillId="8" borderId="40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2" fillId="0" borderId="0" xfId="1"/>
    <xf numFmtId="0" fontId="7" fillId="8" borderId="59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5" borderId="61" xfId="0" applyFill="1" applyBorder="1" applyAlignment="1">
      <alignment horizontal="center" vertical="center"/>
    </xf>
    <xf numFmtId="0" fontId="0" fillId="5" borderId="50" xfId="0" applyFill="1" applyBorder="1" applyAlignment="1">
      <alignment horizontal="center" vertical="center"/>
    </xf>
    <xf numFmtId="1" fontId="11" fillId="0" borderId="47" xfId="0" applyNumberFormat="1" applyFont="1" applyBorder="1" applyAlignment="1">
      <alignment horizontal="center" vertical="center"/>
    </xf>
    <xf numFmtId="1" fontId="11" fillId="0" borderId="62" xfId="0" applyNumberFormat="1" applyFont="1" applyBorder="1" applyAlignment="1">
      <alignment horizontal="center" vertical="center"/>
    </xf>
    <xf numFmtId="0" fontId="1" fillId="6" borderId="63" xfId="0" applyFont="1" applyFill="1" applyBorder="1" applyAlignment="1">
      <alignment horizontal="center" vertical="center"/>
    </xf>
    <xf numFmtId="0" fontId="1" fillId="6" borderId="37" xfId="0" applyFont="1" applyFill="1" applyBorder="1" applyAlignment="1">
      <alignment horizontal="center" vertical="center"/>
    </xf>
    <xf numFmtId="0" fontId="1" fillId="6" borderId="53" xfId="0" applyFont="1" applyFill="1" applyBorder="1" applyAlignment="1">
      <alignment horizontal="center" vertical="center"/>
    </xf>
    <xf numFmtId="0" fontId="0" fillId="8" borderId="1" xfId="0" applyFill="1" applyBorder="1" applyAlignment="1">
      <alignment vertical="center"/>
    </xf>
    <xf numFmtId="49" fontId="0" fillId="8" borderId="2" xfId="0" applyNumberFormat="1" applyFill="1" applyBorder="1" applyAlignment="1">
      <alignment vertical="center"/>
    </xf>
    <xf numFmtId="0" fontId="0" fillId="2" borderId="64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0" fillId="9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5" borderId="65" xfId="0" applyFill="1" applyBorder="1" applyAlignment="1">
      <alignment horizontal="center" vertical="center"/>
    </xf>
    <xf numFmtId="0" fontId="0" fillId="4" borderId="42" xfId="0" applyFill="1" applyBorder="1" applyAlignment="1">
      <alignment vertical="center"/>
    </xf>
    <xf numFmtId="0" fontId="0" fillId="0" borderId="3" xfId="0" applyBorder="1" applyAlignment="1">
      <alignment horizontal="center"/>
    </xf>
    <xf numFmtId="0" fontId="0" fillId="0" borderId="8" xfId="0" applyBorder="1"/>
    <xf numFmtId="0" fontId="0" fillId="5" borderId="54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66" xfId="0" applyFont="1" applyFill="1" applyBorder="1" applyAlignment="1">
      <alignment horizontal="center" vertical="center"/>
    </xf>
    <xf numFmtId="0" fontId="18" fillId="0" borderId="1" xfId="0" applyFont="1" applyBorder="1"/>
    <xf numFmtId="0" fontId="0" fillId="4" borderId="21" xfId="0" applyFill="1" applyBorder="1" applyAlignment="1">
      <alignment vertical="center"/>
    </xf>
    <xf numFmtId="0" fontId="1" fillId="6" borderId="62" xfId="0" applyFont="1" applyFill="1" applyBorder="1" applyAlignment="1">
      <alignment horizontal="center" vertical="center"/>
    </xf>
    <xf numFmtId="0" fontId="0" fillId="4" borderId="66" xfId="0" applyFill="1" applyBorder="1" applyAlignment="1">
      <alignment horizontal="center" vertical="center"/>
    </xf>
    <xf numFmtId="0" fontId="0" fillId="4" borderId="62" xfId="0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1" fontId="19" fillId="0" borderId="48" xfId="0" applyNumberFormat="1" applyFont="1" applyBorder="1" applyAlignment="1">
      <alignment horizontal="center" vertical="center"/>
    </xf>
    <xf numFmtId="1" fontId="19" fillId="0" borderId="12" xfId="0" applyNumberFormat="1" applyFont="1" applyBorder="1" applyAlignment="1">
      <alignment horizontal="center" vertical="center"/>
    </xf>
    <xf numFmtId="1" fontId="19" fillId="0" borderId="47" xfId="0" applyNumberFormat="1" applyFont="1" applyBorder="1" applyAlignment="1">
      <alignment horizontal="center" vertical="center"/>
    </xf>
    <xf numFmtId="0" fontId="1" fillId="6" borderId="42" xfId="0" applyFont="1" applyFill="1" applyBorder="1" applyAlignment="1">
      <alignment vertical="center"/>
    </xf>
    <xf numFmtId="164" fontId="0" fillId="3" borderId="1" xfId="0" applyNumberForma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0" fillId="5" borderId="64" xfId="0" applyFill="1" applyBorder="1" applyAlignment="1">
      <alignment horizontal="center" vertical="center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164" fontId="0" fillId="3" borderId="5" xfId="0" applyNumberForma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1" fontId="11" fillId="3" borderId="41" xfId="0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3" borderId="1" xfId="0" applyFill="1" applyBorder="1"/>
    <xf numFmtId="0" fontId="0" fillId="3" borderId="2" xfId="0" applyFill="1" applyBorder="1" applyAlignment="1">
      <alignment horizontal="center"/>
    </xf>
    <xf numFmtId="0" fontId="0" fillId="0" borderId="7" xfId="0" applyBorder="1"/>
    <xf numFmtId="0" fontId="0" fillId="0" borderId="1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164" fontId="21" fillId="3" borderId="1" xfId="0" applyNumberFormat="1" applyFont="1" applyFill="1" applyBorder="1" applyAlignment="1">
      <alignment horizontal="center" vertical="center"/>
    </xf>
    <xf numFmtId="0" fontId="0" fillId="3" borderId="17" xfId="0" applyFill="1" applyBorder="1" applyAlignment="1">
      <alignment horizontal="left" vertical="center"/>
    </xf>
    <xf numFmtId="0" fontId="0" fillId="3" borderId="58" xfId="0" applyFill="1" applyBorder="1" applyAlignment="1">
      <alignment horizontal="left" vertical="center"/>
    </xf>
    <xf numFmtId="165" fontId="0" fillId="3" borderId="58" xfId="0" applyNumberFormat="1" applyFill="1" applyBorder="1" applyAlignment="1">
      <alignment horizontal="center" vertical="center"/>
    </xf>
    <xf numFmtId="0" fontId="0" fillId="3" borderId="66" xfId="0" applyFill="1" applyBorder="1" applyAlignment="1">
      <alignment horizontal="center" vertical="center"/>
    </xf>
    <xf numFmtId="1" fontId="11" fillId="0" borderId="7" xfId="0" applyNumberFormat="1" applyFont="1" applyBorder="1" applyAlignment="1">
      <alignment horizontal="center" vertical="center"/>
    </xf>
    <xf numFmtId="1" fontId="21" fillId="0" borderId="13" xfId="0" applyNumberFormat="1" applyFont="1" applyBorder="1" applyAlignment="1">
      <alignment horizontal="center" vertical="center"/>
    </xf>
    <xf numFmtId="1" fontId="21" fillId="0" borderId="48" xfId="0" applyNumberFormat="1" applyFont="1" applyBorder="1" applyAlignment="1">
      <alignment horizontal="center" vertical="center"/>
    </xf>
    <xf numFmtId="1" fontId="21" fillId="0" borderId="12" xfId="0" applyNumberFormat="1" applyFont="1" applyBorder="1" applyAlignment="1">
      <alignment horizontal="center" vertical="center"/>
    </xf>
    <xf numFmtId="1" fontId="21" fillId="0" borderId="47" xfId="0" applyNumberFormat="1" applyFont="1" applyBorder="1" applyAlignment="1">
      <alignment horizontal="center" vertical="center"/>
    </xf>
    <xf numFmtId="164" fontId="21" fillId="3" borderId="5" xfId="0" applyNumberFormat="1" applyFont="1" applyFill="1" applyBorder="1" applyAlignment="1">
      <alignment horizontal="center" vertical="center"/>
    </xf>
    <xf numFmtId="164" fontId="21" fillId="0" borderId="0" xfId="0" applyNumberFormat="1" applyFont="1" applyAlignment="1">
      <alignment horizontal="center"/>
    </xf>
    <xf numFmtId="164" fontId="0" fillId="3" borderId="10" xfId="0" applyNumberFormat="1" applyFill="1" applyBorder="1" applyAlignment="1">
      <alignment horizontal="center" vertical="center"/>
    </xf>
    <xf numFmtId="0" fontId="0" fillId="0" borderId="58" xfId="0" applyBorder="1" applyAlignment="1">
      <alignment horizontal="left" vertical="center"/>
    </xf>
    <xf numFmtId="0" fontId="0" fillId="0" borderId="66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vertical="center"/>
    </xf>
    <xf numFmtId="49" fontId="0" fillId="0" borderId="24" xfId="0" applyNumberFormat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1" xfId="0" applyBorder="1" applyAlignment="1">
      <alignment horizontal="left"/>
    </xf>
    <xf numFmtId="164" fontId="0" fillId="3" borderId="1" xfId="0" applyNumberFormat="1" applyFill="1" applyBorder="1" applyAlignment="1">
      <alignment vertical="center"/>
    </xf>
    <xf numFmtId="164" fontId="0" fillId="0" borderId="1" xfId="0" applyNumberFormat="1" applyBorder="1" applyAlignment="1">
      <alignment vertical="center"/>
    </xf>
    <xf numFmtId="1" fontId="11" fillId="0" borderId="9" xfId="0" applyNumberFormat="1" applyFont="1" applyBorder="1" applyAlignment="1">
      <alignment horizontal="center" vertical="center"/>
    </xf>
    <xf numFmtId="1" fontId="19" fillId="0" borderId="10" xfId="0" applyNumberFormat="1" applyFont="1" applyBorder="1" applyAlignment="1">
      <alignment horizontal="center" vertical="center"/>
    </xf>
    <xf numFmtId="0" fontId="0" fillId="4" borderId="46" xfId="0" applyFill="1" applyBorder="1" applyAlignment="1">
      <alignment vertical="center"/>
    </xf>
    <xf numFmtId="0" fontId="0" fillId="11" borderId="0" xfId="0" applyFill="1" applyAlignment="1">
      <alignment horizontal="center" vertical="center"/>
    </xf>
    <xf numFmtId="0" fontId="0" fillId="11" borderId="0" xfId="0" applyFill="1" applyAlignment="1">
      <alignment horizontal="center"/>
    </xf>
    <xf numFmtId="0" fontId="0" fillId="4" borderId="17" xfId="0" applyFill="1" applyBorder="1" applyAlignment="1">
      <alignment vertical="center"/>
    </xf>
    <xf numFmtId="0" fontId="0" fillId="4" borderId="18" xfId="0" applyFill="1" applyBorder="1" applyAlignment="1">
      <alignment vertical="center"/>
    </xf>
    <xf numFmtId="164" fontId="11" fillId="0" borderId="58" xfId="0" applyNumberFormat="1" applyFont="1" applyBorder="1" applyAlignment="1">
      <alignment horizontal="right" vertical="center"/>
    </xf>
    <xf numFmtId="1" fontId="19" fillId="0" borderId="1" xfId="0" applyNumberFormat="1" applyFont="1" applyBorder="1" applyAlignment="1">
      <alignment horizontal="center" vertical="center"/>
    </xf>
    <xf numFmtId="164" fontId="11" fillId="0" borderId="10" xfId="0" applyNumberFormat="1" applyFont="1" applyBorder="1" applyAlignment="1">
      <alignment horizontal="right" vertical="center"/>
    </xf>
    <xf numFmtId="1" fontId="19" fillId="0" borderId="2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7" fillId="0" borderId="8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0" fillId="5" borderId="63" xfId="0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0" fontId="0" fillId="5" borderId="68" xfId="0" applyFill="1" applyBorder="1" applyAlignment="1">
      <alignment horizontal="center" vertical="center"/>
    </xf>
    <xf numFmtId="0" fontId="0" fillId="5" borderId="69" xfId="0" applyFill="1" applyBorder="1" applyAlignment="1">
      <alignment horizontal="center" vertical="center"/>
    </xf>
    <xf numFmtId="0" fontId="0" fillId="5" borderId="47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0" borderId="50" xfId="0" applyBorder="1" applyAlignment="1">
      <alignment horizontal="center"/>
    </xf>
    <xf numFmtId="165" fontId="0" fillId="0" borderId="58" xfId="0" applyNumberFormat="1" applyBorder="1" applyAlignment="1">
      <alignment horizontal="center" vertical="center"/>
    </xf>
    <xf numFmtId="1" fontId="11" fillId="0" borderId="10" xfId="0" applyNumberFormat="1" applyFont="1" applyBorder="1" applyAlignment="1">
      <alignment horizontal="center" vertical="center"/>
    </xf>
    <xf numFmtId="1" fontId="11" fillId="3" borderId="11" xfId="0" applyNumberFormat="1" applyFont="1" applyFill="1" applyBorder="1" applyAlignment="1">
      <alignment horizontal="center" vertical="center"/>
    </xf>
    <xf numFmtId="49" fontId="0" fillId="0" borderId="7" xfId="0" applyNumberFormat="1" applyBorder="1" applyAlignment="1">
      <alignment horizontal="left" vertical="center"/>
    </xf>
    <xf numFmtId="164" fontId="11" fillId="0" borderId="1" xfId="0" applyNumberFormat="1" applyFont="1" applyBorder="1" applyAlignment="1">
      <alignment vertical="center"/>
    </xf>
    <xf numFmtId="164" fontId="11" fillId="0" borderId="58" xfId="0" applyNumberFormat="1" applyFont="1" applyBorder="1" applyAlignment="1">
      <alignment vertical="center"/>
    </xf>
    <xf numFmtId="0" fontId="0" fillId="0" borderId="17" xfId="0" applyBorder="1" applyAlignment="1">
      <alignment horizontal="left" vertical="center"/>
    </xf>
    <xf numFmtId="0" fontId="0" fillId="0" borderId="31" xfId="0" applyBorder="1" applyAlignment="1">
      <alignment horizontal="center"/>
    </xf>
    <xf numFmtId="0" fontId="0" fillId="8" borderId="43" xfId="0" applyFill="1" applyBorder="1"/>
    <xf numFmtId="0" fontId="22" fillId="0" borderId="39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22" xfId="0" applyFont="1" applyBorder="1" applyAlignment="1">
      <alignment horizontal="center"/>
    </xf>
    <xf numFmtId="0" fontId="0" fillId="0" borderId="22" xfId="0" applyBorder="1"/>
    <xf numFmtId="0" fontId="13" fillId="0" borderId="3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4" fillId="10" borderId="39" xfId="0" applyFont="1" applyFill="1" applyBorder="1" applyAlignment="1">
      <alignment vertical="center"/>
    </xf>
    <xf numFmtId="0" fontId="14" fillId="10" borderId="0" xfId="0" applyFont="1" applyFill="1" applyAlignment="1">
      <alignment vertical="center" wrapText="1"/>
    </xf>
    <xf numFmtId="0" fontId="14" fillId="10" borderId="22" xfId="0" applyFont="1" applyFill="1" applyBorder="1" applyAlignment="1">
      <alignment vertical="center" wrapText="1"/>
    </xf>
    <xf numFmtId="0" fontId="15" fillId="0" borderId="3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0" fillId="0" borderId="39" xfId="0" applyBorder="1"/>
    <xf numFmtId="0" fontId="0" fillId="0" borderId="35" xfId="0" applyBorder="1"/>
    <xf numFmtId="0" fontId="1" fillId="2" borderId="32" xfId="0" applyFont="1" applyFill="1" applyBorder="1" applyAlignment="1">
      <alignment vertical="center"/>
    </xf>
    <xf numFmtId="0" fontId="21" fillId="4" borderId="64" xfId="0" applyFont="1" applyFill="1" applyBorder="1" applyAlignment="1">
      <alignment horizontal="center" vertical="center" wrapText="1"/>
    </xf>
    <xf numFmtId="0" fontId="21" fillId="4" borderId="52" xfId="0" applyFont="1" applyFill="1" applyBorder="1" applyAlignment="1">
      <alignment horizontal="center" vertical="center" wrapText="1"/>
    </xf>
    <xf numFmtId="0" fontId="21" fillId="4" borderId="45" xfId="0" applyFont="1" applyFill="1" applyBorder="1" applyAlignment="1">
      <alignment horizontal="center" vertical="center" wrapText="1"/>
    </xf>
    <xf numFmtId="0" fontId="21" fillId="4" borderId="32" xfId="0" applyFont="1" applyFill="1" applyBorder="1" applyAlignment="1">
      <alignment vertical="center"/>
    </xf>
    <xf numFmtId="0" fontId="0" fillId="3" borderId="3" xfId="0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4" borderId="42" xfId="0" applyFill="1" applyBorder="1" applyAlignment="1">
      <alignment horizontal="left" vertical="center"/>
    </xf>
    <xf numFmtId="0" fontId="1" fillId="2" borderId="0" xfId="0" applyFont="1" applyFill="1" applyAlignment="1">
      <alignment vertical="center"/>
    </xf>
    <xf numFmtId="0" fontId="0" fillId="4" borderId="0" xfId="0" applyFill="1" applyAlignment="1">
      <alignment horizontal="left" vertical="center"/>
    </xf>
    <xf numFmtId="0" fontId="1" fillId="6" borderId="7" xfId="0" applyFont="1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24" fillId="0" borderId="0" xfId="0" applyFont="1" applyAlignment="1">
      <alignment horizontal="left" vertical="center" indent="2"/>
    </xf>
    <xf numFmtId="0" fontId="24" fillId="0" borderId="22" xfId="0" applyFont="1" applyBorder="1" applyAlignment="1">
      <alignment horizontal="center" vertical="center"/>
    </xf>
    <xf numFmtId="1" fontId="21" fillId="2" borderId="7" xfId="0" applyNumberFormat="1" applyFont="1" applyFill="1" applyBorder="1" applyAlignment="1">
      <alignment horizontal="center" vertical="center"/>
    </xf>
    <xf numFmtId="1" fontId="11" fillId="2" borderId="7" xfId="0" applyNumberFormat="1" applyFont="1" applyFill="1" applyBorder="1" applyAlignment="1">
      <alignment horizontal="center" vertical="center"/>
    </xf>
    <xf numFmtId="1" fontId="11" fillId="2" borderId="9" xfId="0" applyNumberFormat="1" applyFont="1" applyFill="1" applyBorder="1" applyAlignment="1">
      <alignment horizontal="center" vertical="center"/>
    </xf>
    <xf numFmtId="1" fontId="19" fillId="0" borderId="15" xfId="0" applyNumberFormat="1" applyFont="1" applyBorder="1" applyAlignment="1">
      <alignment horizontal="center" vertical="center"/>
    </xf>
    <xf numFmtId="1" fontId="19" fillId="2" borderId="24" xfId="0" applyNumberFormat="1" applyFont="1" applyFill="1" applyBorder="1" applyAlignment="1">
      <alignment horizontal="center" vertical="center"/>
    </xf>
    <xf numFmtId="1" fontId="19" fillId="2" borderId="25" xfId="0" applyNumberFormat="1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1" fontId="19" fillId="2" borderId="1" xfId="0" applyNumberFormat="1" applyFont="1" applyFill="1" applyBorder="1" applyAlignment="1">
      <alignment horizontal="center" vertical="center"/>
    </xf>
    <xf numFmtId="1" fontId="19" fillId="2" borderId="10" xfId="0" applyNumberFormat="1" applyFont="1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12" borderId="27" xfId="0" applyFill="1" applyBorder="1" applyAlignment="1">
      <alignment horizontal="center" vertical="center"/>
    </xf>
    <xf numFmtId="0" fontId="0" fillId="12" borderId="25" xfId="0" applyFill="1" applyBorder="1" applyAlignment="1">
      <alignment horizontal="center" vertical="center"/>
    </xf>
    <xf numFmtId="0" fontId="0" fillId="12" borderId="10" xfId="0" applyFill="1" applyBorder="1" applyAlignment="1">
      <alignment horizontal="center" vertical="center"/>
    </xf>
    <xf numFmtId="0" fontId="0" fillId="12" borderId="16" xfId="0" applyFill="1" applyBorder="1" applyAlignment="1">
      <alignment horizontal="center" vertical="center"/>
    </xf>
    <xf numFmtId="0" fontId="0" fillId="12" borderId="11" xfId="0" applyFill="1" applyBorder="1" applyAlignment="1">
      <alignment horizontal="center" vertical="center"/>
    </xf>
    <xf numFmtId="1" fontId="19" fillId="5" borderId="12" xfId="0" applyNumberFormat="1" applyFont="1" applyFill="1" applyBorder="1" applyAlignment="1">
      <alignment horizontal="center" vertical="center"/>
    </xf>
    <xf numFmtId="1" fontId="19" fillId="5" borderId="24" xfId="0" applyNumberFormat="1" applyFont="1" applyFill="1" applyBorder="1" applyAlignment="1">
      <alignment horizontal="center" vertical="center"/>
    </xf>
    <xf numFmtId="0" fontId="0" fillId="12" borderId="29" xfId="0" applyFill="1" applyBorder="1" applyAlignment="1">
      <alignment vertical="center"/>
    </xf>
    <xf numFmtId="0" fontId="0" fillId="12" borderId="32" xfId="0" applyFill="1" applyBorder="1" applyAlignment="1">
      <alignment vertical="center"/>
    </xf>
    <xf numFmtId="0" fontId="0" fillId="12" borderId="30" xfId="0" applyFill="1" applyBorder="1" applyAlignment="1">
      <alignment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67" xfId="0" applyFont="1" applyFill="1" applyBorder="1" applyAlignment="1">
      <alignment horizontal="center" vertical="center"/>
    </xf>
    <xf numFmtId="0" fontId="0" fillId="4" borderId="67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56" xfId="0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0" fontId="0" fillId="13" borderId="0" xfId="0" applyFill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2" borderId="65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5" borderId="44" xfId="0" applyFill="1" applyBorder="1" applyAlignment="1">
      <alignment horizontal="center" vertical="center"/>
    </xf>
    <xf numFmtId="0" fontId="0" fillId="2" borderId="72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2" borderId="66" xfId="0" applyFill="1" applyBorder="1" applyAlignment="1">
      <alignment horizontal="center" vertical="center"/>
    </xf>
    <xf numFmtId="0" fontId="0" fillId="2" borderId="62" xfId="0" applyFill="1" applyBorder="1" applyAlignment="1">
      <alignment horizontal="center" vertical="center"/>
    </xf>
    <xf numFmtId="0" fontId="1" fillId="6" borderId="42" xfId="0" applyFont="1" applyFill="1" applyBorder="1" applyAlignment="1">
      <alignment horizontal="center" vertical="center"/>
    </xf>
    <xf numFmtId="1" fontId="19" fillId="5" borderId="27" xfId="0" applyNumberFormat="1" applyFont="1" applyFill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" fontId="11" fillId="3" borderId="1" xfId="0" applyNumberFormat="1" applyFont="1" applyFill="1" applyBorder="1" applyAlignment="1">
      <alignment horizontal="center" vertical="center"/>
    </xf>
    <xf numFmtId="1" fontId="21" fillId="0" borderId="7" xfId="0" applyNumberFormat="1" applyFont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 vertical="center"/>
    </xf>
    <xf numFmtId="1" fontId="21" fillId="0" borderId="63" xfId="0" applyNumberFormat="1" applyFont="1" applyBorder="1" applyAlignment="1">
      <alignment horizontal="center" vertical="center"/>
    </xf>
    <xf numFmtId="1" fontId="21" fillId="0" borderId="64" xfId="0" applyNumberFormat="1" applyFont="1" applyBorder="1" applyAlignment="1">
      <alignment horizontal="center" vertical="center"/>
    </xf>
    <xf numFmtId="0" fontId="1" fillId="6" borderId="64" xfId="0" applyFont="1" applyFill="1" applyBorder="1" applyAlignment="1">
      <alignment horizontal="center" vertical="center" wrapText="1"/>
    </xf>
    <xf numFmtId="0" fontId="1" fillId="6" borderId="52" xfId="0" applyFont="1" applyFill="1" applyBorder="1" applyAlignment="1">
      <alignment horizontal="center" vertical="center" wrapText="1"/>
    </xf>
    <xf numFmtId="0" fontId="1" fillId="6" borderId="45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1" fillId="6" borderId="20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70" xfId="0" applyFont="1" applyFill="1" applyBorder="1" applyAlignment="1">
      <alignment horizontal="center" vertical="center"/>
    </xf>
    <xf numFmtId="0" fontId="1" fillId="6" borderId="27" xfId="0" applyFont="1" applyFill="1" applyBorder="1" applyAlignment="1">
      <alignment horizontal="center" vertical="center"/>
    </xf>
    <xf numFmtId="0" fontId="1" fillId="6" borderId="66" xfId="0" applyFont="1" applyFill="1" applyBorder="1" applyAlignment="1">
      <alignment horizontal="center" vertical="center"/>
    </xf>
    <xf numFmtId="0" fontId="1" fillId="6" borderId="67" xfId="0" applyFont="1" applyFill="1" applyBorder="1" applyAlignment="1">
      <alignment horizontal="center" vertical="center"/>
    </xf>
    <xf numFmtId="0" fontId="1" fillId="6" borderId="56" xfId="0" applyFont="1" applyFill="1" applyBorder="1" applyAlignment="1">
      <alignment horizontal="center" vertical="center"/>
    </xf>
    <xf numFmtId="0" fontId="1" fillId="6" borderId="71" xfId="0" applyFont="1" applyFill="1" applyBorder="1" applyAlignment="1">
      <alignment horizontal="center" vertical="center"/>
    </xf>
    <xf numFmtId="0" fontId="1" fillId="6" borderId="61" xfId="0" applyFont="1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21" fillId="4" borderId="64" xfId="0" applyFont="1" applyFill="1" applyBorder="1" applyAlignment="1">
      <alignment horizontal="center" vertical="center" wrapText="1"/>
    </xf>
    <xf numFmtId="0" fontId="21" fillId="4" borderId="52" xfId="0" applyFont="1" applyFill="1" applyBorder="1" applyAlignment="1">
      <alignment horizontal="center" vertical="center" wrapText="1"/>
    </xf>
    <xf numFmtId="0" fontId="21" fillId="4" borderId="45" xfId="0" applyFont="1" applyFill="1" applyBorder="1" applyAlignment="1">
      <alignment horizontal="center" vertical="center" wrapText="1"/>
    </xf>
    <xf numFmtId="0" fontId="0" fillId="4" borderId="56" xfId="0" applyFill="1" applyBorder="1" applyAlignment="1">
      <alignment horizontal="center" vertical="center"/>
    </xf>
    <xf numFmtId="0" fontId="0" fillId="4" borderId="57" xfId="0" applyFill="1" applyBorder="1" applyAlignment="1">
      <alignment horizontal="center" vertical="center"/>
    </xf>
    <xf numFmtId="0" fontId="0" fillId="4" borderId="70" xfId="0" applyFill="1" applyBorder="1" applyAlignment="1">
      <alignment horizontal="center" vertical="center"/>
    </xf>
    <xf numFmtId="0" fontId="0" fillId="4" borderId="66" xfId="0" applyFill="1" applyBorder="1" applyAlignment="1">
      <alignment horizontal="center" vertical="center"/>
    </xf>
    <xf numFmtId="0" fontId="0" fillId="4" borderId="67" xfId="0" applyFill="1" applyBorder="1" applyAlignment="1">
      <alignment horizontal="center" vertical="center"/>
    </xf>
    <xf numFmtId="0" fontId="0" fillId="4" borderId="60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4" borderId="71" xfId="0" applyFill="1" applyBorder="1" applyAlignment="1">
      <alignment horizontal="center" vertical="center"/>
    </xf>
    <xf numFmtId="0" fontId="0" fillId="4" borderId="6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top"/>
    </xf>
    <xf numFmtId="0" fontId="0" fillId="2" borderId="27" xfId="0" applyFill="1" applyBorder="1" applyAlignment="1">
      <alignment horizontal="center" vertical="top"/>
    </xf>
    <xf numFmtId="0" fontId="0" fillId="2" borderId="50" xfId="0" applyFill="1" applyBorder="1" applyAlignment="1">
      <alignment horizontal="center" vertical="top"/>
    </xf>
    <xf numFmtId="0" fontId="0" fillId="2" borderId="71" xfId="0" applyFill="1" applyBorder="1" applyAlignment="1">
      <alignment horizontal="center" vertical="center"/>
    </xf>
    <xf numFmtId="0" fontId="0" fillId="2" borderId="70" xfId="0" applyFill="1" applyBorder="1" applyAlignment="1">
      <alignment horizontal="center" vertical="center"/>
    </xf>
    <xf numFmtId="0" fontId="0" fillId="2" borderId="61" xfId="0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21" fillId="2" borderId="64" xfId="0" applyFont="1" applyFill="1" applyBorder="1" applyAlignment="1">
      <alignment horizontal="center" vertical="center" wrapText="1"/>
    </xf>
    <xf numFmtId="0" fontId="21" fillId="2" borderId="52" xfId="0" applyFont="1" applyFill="1" applyBorder="1" applyAlignment="1">
      <alignment horizontal="center" vertical="center" wrapText="1"/>
    </xf>
    <xf numFmtId="0" fontId="21" fillId="2" borderId="45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12" borderId="71" xfId="0" applyFill="1" applyBorder="1" applyAlignment="1">
      <alignment horizontal="center" vertical="center"/>
    </xf>
    <xf numFmtId="0" fontId="0" fillId="12" borderId="70" xfId="0" applyFill="1" applyBorder="1" applyAlignment="1">
      <alignment horizontal="center" vertical="center"/>
    </xf>
    <xf numFmtId="0" fontId="0" fillId="12" borderId="61" xfId="0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0" fillId="12" borderId="27" xfId="0" applyFill="1" applyBorder="1" applyAlignment="1">
      <alignment horizontal="center" vertical="center"/>
    </xf>
    <xf numFmtId="0" fontId="0" fillId="12" borderId="5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13" fillId="8" borderId="22" xfId="0" applyFont="1" applyFill="1" applyBorder="1" applyAlignment="1">
      <alignment horizontal="center" vertical="center"/>
    </xf>
    <xf numFmtId="0" fontId="13" fillId="8" borderId="0" xfId="0" applyFont="1" applyFill="1" applyAlignment="1">
      <alignment horizontal="center" vertical="center"/>
    </xf>
    <xf numFmtId="0" fontId="7" fillId="8" borderId="42" xfId="0" applyFont="1" applyFill="1" applyBorder="1" applyAlignment="1">
      <alignment horizontal="center" vertical="center" wrapText="1"/>
    </xf>
    <xf numFmtId="0" fontId="7" fillId="8" borderId="26" xfId="0" applyFont="1" applyFill="1" applyBorder="1" applyAlignment="1">
      <alignment horizontal="center" vertical="center"/>
    </xf>
    <xf numFmtId="0" fontId="7" fillId="8" borderId="29" xfId="0" applyFont="1" applyFill="1" applyBorder="1" applyAlignment="1">
      <alignment horizontal="center" vertical="center"/>
    </xf>
    <xf numFmtId="0" fontId="7" fillId="8" borderId="32" xfId="0" applyFont="1" applyFill="1" applyBorder="1" applyAlignment="1">
      <alignment horizontal="center" vertical="center"/>
    </xf>
    <xf numFmtId="0" fontId="7" fillId="8" borderId="30" xfId="0" applyFont="1" applyFill="1" applyBorder="1" applyAlignment="1">
      <alignment horizontal="center" vertical="center"/>
    </xf>
    <xf numFmtId="0" fontId="7" fillId="7" borderId="29" xfId="0" applyFont="1" applyFill="1" applyBorder="1" applyAlignment="1">
      <alignment horizontal="center" vertical="center"/>
    </xf>
    <xf numFmtId="0" fontId="7" fillId="7" borderId="30" xfId="0" applyFont="1" applyFill="1" applyBorder="1" applyAlignment="1">
      <alignment horizontal="center" vertical="center"/>
    </xf>
    <xf numFmtId="15" fontId="7" fillId="8" borderId="33" xfId="0" applyNumberFormat="1" applyFont="1" applyFill="1" applyBorder="1" applyAlignment="1">
      <alignment horizontal="center" vertical="center"/>
    </xf>
    <xf numFmtId="0" fontId="7" fillId="8" borderId="34" xfId="0" applyFont="1" applyFill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7" fillId="8" borderId="37" xfId="0" applyFont="1" applyFill="1" applyBorder="1" applyAlignment="1">
      <alignment horizontal="center" vertical="center"/>
    </xf>
    <xf numFmtId="0" fontId="7" fillId="8" borderId="41" xfId="0" applyFont="1" applyFill="1" applyBorder="1" applyAlignment="1">
      <alignment horizontal="center" vertical="center"/>
    </xf>
    <xf numFmtId="0" fontId="7" fillId="8" borderId="38" xfId="0" applyFont="1" applyFill="1" applyBorder="1" applyAlignment="1">
      <alignment horizontal="center" vertical="center"/>
    </xf>
    <xf numFmtId="0" fontId="7" fillId="8" borderId="43" xfId="0" applyFont="1" applyFill="1" applyBorder="1" applyAlignment="1">
      <alignment horizontal="center" vertical="center"/>
    </xf>
    <xf numFmtId="0" fontId="7" fillId="8" borderId="46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8" borderId="21" xfId="0" applyFont="1" applyFill="1" applyBorder="1" applyAlignment="1">
      <alignment horizontal="center" vertical="center"/>
    </xf>
    <xf numFmtId="0" fontId="7" fillId="8" borderId="23" xfId="0" applyFont="1" applyFill="1" applyBorder="1" applyAlignment="1">
      <alignment horizontal="center" vertical="center"/>
    </xf>
    <xf numFmtId="0" fontId="7" fillId="8" borderId="36" xfId="0" applyFont="1" applyFill="1" applyBorder="1" applyAlignment="1">
      <alignment horizontal="center" vertical="center" wrapText="1"/>
    </xf>
    <xf numFmtId="0" fontId="7" fillId="8" borderId="35" xfId="0" applyFont="1" applyFill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16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7" fillId="8" borderId="40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7" fillId="8" borderId="25" xfId="0" applyFont="1" applyFill="1" applyBorder="1" applyAlignment="1">
      <alignment horizontal="center" vertical="center"/>
    </xf>
    <xf numFmtId="0" fontId="7" fillId="8" borderId="44" xfId="0" applyFont="1" applyFill="1" applyBorder="1" applyAlignment="1">
      <alignment horizontal="center" vertical="center"/>
    </xf>
    <xf numFmtId="164" fontId="7" fillId="8" borderId="33" xfId="0" applyNumberFormat="1" applyFont="1" applyFill="1" applyBorder="1" applyAlignment="1">
      <alignment horizontal="center" vertical="center"/>
    </xf>
    <xf numFmtId="164" fontId="7" fillId="8" borderId="34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left" vertical="center"/>
    </xf>
    <xf numFmtId="0" fontId="7" fillId="8" borderId="7" xfId="0" applyFont="1" applyFill="1" applyBorder="1" applyAlignment="1">
      <alignment horizontal="left" vertical="center"/>
    </xf>
    <xf numFmtId="14" fontId="7" fillId="8" borderId="33" xfId="0" applyNumberFormat="1" applyFont="1" applyFill="1" applyBorder="1" applyAlignment="1">
      <alignment horizontal="center" vertical="center"/>
    </xf>
    <xf numFmtId="0" fontId="20" fillId="8" borderId="29" xfId="0" applyFont="1" applyFill="1" applyBorder="1" applyAlignment="1">
      <alignment horizontal="center" vertical="center"/>
    </xf>
    <xf numFmtId="0" fontId="20" fillId="8" borderId="32" xfId="0" applyFont="1" applyFill="1" applyBorder="1" applyAlignment="1">
      <alignment horizontal="center" vertical="center"/>
    </xf>
    <xf numFmtId="16" fontId="7" fillId="8" borderId="33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5" xfId="1" xr:uid="{41833091-8D76-47B5-93EB-40C872FB50DC}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theme="9" tint="0.5999633777886288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5999633777886288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5999633777886288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4EC38"/>
      <color rgb="FFFF99FF"/>
      <color rgb="FFAFF7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22/10/relationships/richValueRel" Target="richData/richValueRel.xml"/><Relationship Id="rId3" Type="http://schemas.openxmlformats.org/officeDocument/2006/relationships/worksheet" Target="worksheets/sheet3.xml"/><Relationship Id="rId21" Type="http://schemas.microsoft.com/office/2017/06/relationships/rdRichValueTypes" Target="richData/rdRichValueTyp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eetMetadata" Target="metadata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microsoft.com/office/2017/06/relationships/rdRichValueStructure" Target="richData/rdrichvaluestructure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alcChain" Target="calcChain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DC2BF-6913-4047-9DF5-61F554347773}">
  <sheetPr>
    <tabColor theme="9" tint="-0.249977111117893"/>
    <pageSetUpPr fitToPage="1"/>
  </sheetPr>
  <dimension ref="A1:BH52"/>
  <sheetViews>
    <sheetView showZeros="0" tabSelected="1" zoomScale="60" zoomScaleNormal="60" workbookViewId="0">
      <pane xSplit="9" ySplit="5" topLeftCell="J6" activePane="bottomRight" state="frozen"/>
      <selection pane="topRight" activeCell="I1" sqref="I1"/>
      <selection pane="bottomLeft" activeCell="A6" sqref="A6"/>
      <selection pane="bottomRight" activeCell="C24" sqref="C24"/>
    </sheetView>
  </sheetViews>
  <sheetFormatPr defaultColWidth="9.109375" defaultRowHeight="14.4" x14ac:dyDescent="0.3"/>
  <cols>
    <col min="1" max="1" width="9.109375" style="1"/>
    <col min="2" max="2" width="23.33203125" style="1" bestFit="1" customWidth="1"/>
    <col min="3" max="3" width="38.6640625" style="1" bestFit="1" customWidth="1"/>
    <col min="4" max="4" width="19.5546875" style="1" customWidth="1"/>
    <col min="5" max="5" width="33.44140625" style="1" customWidth="1"/>
    <col min="6" max="6" width="18.109375" style="1" customWidth="1"/>
    <col min="7" max="7" width="16.6640625" style="1" bestFit="1" customWidth="1"/>
    <col min="8" max="8" width="10.6640625" style="2" bestFit="1" customWidth="1"/>
    <col min="9" max="9" width="12.44140625" style="2" bestFit="1" customWidth="1"/>
    <col min="10" max="10" width="8.44140625" style="2" bestFit="1" customWidth="1"/>
    <col min="11" max="11" width="8.44140625" style="2" customWidth="1"/>
    <col min="12" max="12" width="7.33203125" style="2" bestFit="1" customWidth="1"/>
    <col min="13" max="13" width="9" style="2" bestFit="1" customWidth="1"/>
    <col min="14" max="14" width="8.109375" style="2" bestFit="1" customWidth="1"/>
    <col min="15" max="15" width="8.109375" style="2" customWidth="1"/>
    <col min="16" max="16" width="6.6640625" style="2" bestFit="1" customWidth="1"/>
    <col min="17" max="17" width="7.33203125" style="2" bestFit="1" customWidth="1"/>
    <col min="18" max="22" width="7.33203125" style="2" customWidth="1"/>
    <col min="23" max="23" width="10.44140625" style="2" bestFit="1" customWidth="1"/>
    <col min="24" max="24" width="7.33203125" style="2" customWidth="1"/>
    <col min="25" max="25" width="5.5546875" style="2" bestFit="1" customWidth="1"/>
    <col min="26" max="26" width="4.44140625" style="2" bestFit="1" customWidth="1"/>
    <col min="27" max="30" width="5.88671875" style="2" bestFit="1" customWidth="1"/>
    <col min="31" max="32" width="7.33203125" style="1" bestFit="1" customWidth="1"/>
    <col min="33" max="33" width="9" style="1" bestFit="1" customWidth="1"/>
    <col min="34" max="34" width="8.109375" style="1" bestFit="1" customWidth="1"/>
    <col min="35" max="35" width="6.6640625" style="1" bestFit="1" customWidth="1"/>
    <col min="36" max="36" width="7.5546875" style="1" bestFit="1" customWidth="1"/>
    <col min="37" max="37" width="10.44140625" style="1" bestFit="1" customWidth="1"/>
    <col min="38" max="39" width="7.33203125" style="1" bestFit="1" customWidth="1"/>
    <col min="40" max="40" width="9" style="1" bestFit="1" customWidth="1"/>
    <col min="41" max="41" width="8.109375" style="1" bestFit="1" customWidth="1"/>
    <col min="42" max="42" width="6.6640625" style="1" bestFit="1" customWidth="1"/>
    <col min="43" max="43" width="7.5546875" style="1" bestFit="1" customWidth="1"/>
    <col min="44" max="44" width="10.44140625" style="1" bestFit="1" customWidth="1"/>
    <col min="45" max="46" width="7.33203125" style="1" bestFit="1" customWidth="1"/>
    <col min="47" max="47" width="9" style="1" bestFit="1" customWidth="1"/>
    <col min="48" max="48" width="8.109375" style="1" bestFit="1" customWidth="1"/>
    <col min="49" max="49" width="6.6640625" style="1" bestFit="1" customWidth="1"/>
    <col min="50" max="50" width="7.5546875" style="1" bestFit="1" customWidth="1"/>
    <col min="51" max="51" width="10.88671875" style="1" bestFit="1" customWidth="1"/>
    <col min="52" max="52" width="10.44140625" style="1" bestFit="1" customWidth="1"/>
    <col min="53" max="54" width="7.33203125" style="1" bestFit="1" customWidth="1"/>
    <col min="55" max="55" width="9" style="1" bestFit="1" customWidth="1"/>
    <col min="56" max="56" width="8.109375" style="1" bestFit="1" customWidth="1"/>
    <col min="57" max="57" width="6.6640625" style="1" bestFit="1" customWidth="1"/>
    <col min="58" max="58" width="7.5546875" style="1" bestFit="1" customWidth="1"/>
    <col min="59" max="59" width="10.44140625" style="1" bestFit="1" customWidth="1"/>
    <col min="60" max="16384" width="9.109375" style="1"/>
  </cols>
  <sheetData>
    <row r="1" spans="1:60" ht="36.6" x14ac:dyDescent="0.3">
      <c r="A1" s="41"/>
      <c r="B1" s="331" t="s">
        <v>0</v>
      </c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1"/>
      <c r="AC1" s="331"/>
      <c r="AD1" s="331"/>
      <c r="AE1" s="331"/>
      <c r="AF1" s="331"/>
      <c r="AG1" s="331"/>
      <c r="AH1" s="331"/>
      <c r="AI1" s="331"/>
      <c r="AJ1" s="331"/>
      <c r="AK1" s="331"/>
      <c r="AL1" s="331"/>
      <c r="AM1" s="331"/>
      <c r="AN1" s="331"/>
      <c r="AO1" s="331"/>
      <c r="AP1" s="331"/>
      <c r="AQ1" s="331"/>
      <c r="AR1" s="331"/>
      <c r="AS1" s="331"/>
      <c r="AT1" s="331"/>
      <c r="AU1" s="331"/>
      <c r="AV1" s="331"/>
      <c r="AW1" s="331"/>
      <c r="AX1" s="331"/>
      <c r="AY1" s="331"/>
      <c r="AZ1" s="331"/>
      <c r="BA1" s="331"/>
      <c r="BB1" s="331"/>
      <c r="BC1" s="331"/>
      <c r="BD1" s="331"/>
      <c r="BE1" s="331"/>
      <c r="BF1" s="331"/>
      <c r="BG1" s="331"/>
      <c r="BH1" s="41"/>
    </row>
    <row r="2" spans="1:60" ht="34.200000000000003" thickBot="1" x14ac:dyDescent="0.35">
      <c r="A2" s="41"/>
      <c r="B2" s="332" t="s">
        <v>1</v>
      </c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  <c r="AG2" s="332"/>
      <c r="AH2" s="332"/>
      <c r="AI2" s="332"/>
      <c r="AJ2" s="332"/>
      <c r="AK2" s="332"/>
      <c r="AL2" s="332"/>
      <c r="AM2" s="332"/>
      <c r="AN2" s="332"/>
      <c r="AO2" s="332"/>
      <c r="AP2" s="332"/>
      <c r="AQ2" s="332"/>
      <c r="AR2" s="332"/>
      <c r="AS2" s="332"/>
      <c r="AT2" s="332"/>
      <c r="AU2" s="332"/>
      <c r="AV2" s="332"/>
      <c r="AW2" s="332"/>
      <c r="AX2" s="332"/>
      <c r="AY2" s="332"/>
      <c r="AZ2" s="332"/>
      <c r="BA2" s="332"/>
      <c r="BB2" s="332"/>
      <c r="BC2" s="332"/>
      <c r="BD2" s="332"/>
      <c r="BE2" s="332"/>
      <c r="BF2" s="332"/>
      <c r="BG2" s="332"/>
      <c r="BH2" s="41"/>
    </row>
    <row r="3" spans="1:60" x14ac:dyDescent="0.3">
      <c r="A3" s="41"/>
      <c r="B3" s="339" t="s">
        <v>2</v>
      </c>
      <c r="C3" s="337" t="s">
        <v>3</v>
      </c>
      <c r="D3" s="325" t="s">
        <v>133</v>
      </c>
      <c r="E3" s="337" t="s">
        <v>4</v>
      </c>
      <c r="F3" s="344" t="s">
        <v>5</v>
      </c>
      <c r="G3" s="345" t="s">
        <v>6</v>
      </c>
      <c r="H3" s="42" t="s">
        <v>7</v>
      </c>
      <c r="I3" s="337" t="s">
        <v>8</v>
      </c>
      <c r="J3" s="333" t="s">
        <v>9</v>
      </c>
      <c r="K3" s="353" t="s">
        <v>232</v>
      </c>
      <c r="L3" s="348"/>
      <c r="M3" s="348"/>
      <c r="N3" s="348"/>
      <c r="O3" s="348"/>
      <c r="P3" s="354"/>
      <c r="Q3" s="339" t="s">
        <v>11</v>
      </c>
      <c r="R3" s="348"/>
      <c r="S3" s="348"/>
      <c r="T3" s="348"/>
      <c r="U3" s="348"/>
      <c r="V3" s="348"/>
      <c r="W3" s="333"/>
      <c r="X3" s="339" t="s">
        <v>12</v>
      </c>
      <c r="Y3" s="337"/>
      <c r="Z3" s="337"/>
      <c r="AA3" s="337"/>
      <c r="AB3" s="337"/>
      <c r="AC3" s="337"/>
      <c r="AD3" s="333"/>
      <c r="AE3" s="336" t="s">
        <v>13</v>
      </c>
      <c r="AF3" s="337"/>
      <c r="AG3" s="337"/>
      <c r="AH3" s="337"/>
      <c r="AI3" s="337"/>
      <c r="AJ3" s="337"/>
      <c r="AK3" s="333"/>
      <c r="AL3" s="336" t="s">
        <v>114</v>
      </c>
      <c r="AM3" s="337"/>
      <c r="AN3" s="337"/>
      <c r="AO3" s="337"/>
      <c r="AP3" s="337"/>
      <c r="AQ3" s="337"/>
      <c r="AR3" s="338"/>
      <c r="AS3" s="339" t="s">
        <v>15</v>
      </c>
      <c r="AT3" s="337"/>
      <c r="AU3" s="337"/>
      <c r="AV3" s="337"/>
      <c r="AW3" s="337"/>
      <c r="AX3" s="337"/>
      <c r="AY3" s="338"/>
      <c r="AZ3" s="333"/>
      <c r="BA3" s="336" t="s">
        <v>113</v>
      </c>
      <c r="BB3" s="337"/>
      <c r="BC3" s="337"/>
      <c r="BD3" s="337"/>
      <c r="BE3" s="337"/>
      <c r="BF3" s="337"/>
      <c r="BG3" s="333"/>
      <c r="BH3" s="41"/>
    </row>
    <row r="4" spans="1:60" x14ac:dyDescent="0.3">
      <c r="A4" s="41"/>
      <c r="B4" s="340"/>
      <c r="C4" s="328"/>
      <c r="D4" s="326"/>
      <c r="E4" s="328"/>
      <c r="F4" s="328"/>
      <c r="G4" s="346"/>
      <c r="H4" s="43" t="s">
        <v>16</v>
      </c>
      <c r="I4" s="328"/>
      <c r="J4" s="334"/>
      <c r="K4" s="278"/>
      <c r="L4" s="349" t="s">
        <v>17</v>
      </c>
      <c r="M4" s="349"/>
      <c r="N4" s="349"/>
      <c r="O4" s="349"/>
      <c r="P4" s="349"/>
      <c r="Q4" s="152"/>
      <c r="R4" s="303"/>
      <c r="S4" s="303"/>
      <c r="T4" s="303"/>
      <c r="U4" s="303"/>
      <c r="V4" s="303"/>
      <c r="W4" s="177"/>
      <c r="X4" s="152" t="s">
        <v>18</v>
      </c>
      <c r="Y4" s="350" t="s">
        <v>17</v>
      </c>
      <c r="Z4" s="351"/>
      <c r="AA4" s="351"/>
      <c r="AB4" s="351"/>
      <c r="AC4" s="351"/>
      <c r="AD4" s="352"/>
      <c r="AE4" s="151"/>
      <c r="AF4" s="343" t="s">
        <v>17</v>
      </c>
      <c r="AG4" s="328"/>
      <c r="AH4" s="328"/>
      <c r="AI4" s="328"/>
      <c r="AJ4" s="328"/>
      <c r="AK4" s="329" t="s">
        <v>19</v>
      </c>
      <c r="AL4" s="152"/>
      <c r="AM4" s="328" t="s">
        <v>17</v>
      </c>
      <c r="AN4" s="328"/>
      <c r="AO4" s="328"/>
      <c r="AP4" s="328"/>
      <c r="AQ4" s="328"/>
      <c r="AR4" s="329" t="s">
        <v>19</v>
      </c>
      <c r="AS4" s="152" t="s">
        <v>18</v>
      </c>
      <c r="AT4" s="328" t="s">
        <v>17</v>
      </c>
      <c r="AU4" s="328"/>
      <c r="AV4" s="328"/>
      <c r="AW4" s="328"/>
      <c r="AX4" s="328"/>
      <c r="AY4" s="165"/>
      <c r="AZ4" s="329" t="s">
        <v>105</v>
      </c>
      <c r="BA4" s="152" t="s">
        <v>18</v>
      </c>
      <c r="BB4" s="328" t="s">
        <v>17</v>
      </c>
      <c r="BC4" s="328"/>
      <c r="BD4" s="328"/>
      <c r="BE4" s="328"/>
      <c r="BF4" s="328"/>
      <c r="BG4" s="329" t="s">
        <v>19</v>
      </c>
      <c r="BH4" s="41"/>
    </row>
    <row r="5" spans="1:60" ht="15" thickBot="1" x14ac:dyDescent="0.35">
      <c r="A5" s="41"/>
      <c r="B5" s="341"/>
      <c r="C5" s="342"/>
      <c r="D5" s="327"/>
      <c r="E5" s="342"/>
      <c r="F5" s="342"/>
      <c r="G5" s="347"/>
      <c r="H5" s="44" t="s">
        <v>21</v>
      </c>
      <c r="I5" s="342"/>
      <c r="J5" s="335"/>
      <c r="K5" s="278" t="s">
        <v>20</v>
      </c>
      <c r="L5" s="163" t="s">
        <v>231</v>
      </c>
      <c r="M5" s="45" t="s">
        <v>23</v>
      </c>
      <c r="N5" s="45" t="s">
        <v>230</v>
      </c>
      <c r="O5" s="116" t="s">
        <v>109</v>
      </c>
      <c r="P5" s="116" t="s">
        <v>26</v>
      </c>
      <c r="Q5" s="153" t="s">
        <v>18</v>
      </c>
      <c r="R5" s="45" t="s">
        <v>20</v>
      </c>
      <c r="S5" s="45" t="s">
        <v>231</v>
      </c>
      <c r="T5" s="45" t="s">
        <v>23</v>
      </c>
      <c r="U5" s="45" t="s">
        <v>230</v>
      </c>
      <c r="V5" s="45" t="s">
        <v>109</v>
      </c>
      <c r="W5" s="302" t="s">
        <v>26</v>
      </c>
      <c r="X5" s="153" t="s">
        <v>18</v>
      </c>
      <c r="Y5" s="45" t="s">
        <v>20</v>
      </c>
      <c r="Z5" s="45" t="s">
        <v>231</v>
      </c>
      <c r="AA5" s="45" t="s">
        <v>23</v>
      </c>
      <c r="AB5" s="45" t="s">
        <v>230</v>
      </c>
      <c r="AC5" s="45" t="s">
        <v>109</v>
      </c>
      <c r="AD5" s="151" t="s">
        <v>26</v>
      </c>
      <c r="AE5" s="151" t="s">
        <v>18</v>
      </c>
      <c r="AF5" s="163" t="s">
        <v>27</v>
      </c>
      <c r="AG5" s="45" t="s">
        <v>28</v>
      </c>
      <c r="AH5" s="45" t="s">
        <v>29</v>
      </c>
      <c r="AI5" s="45" t="s">
        <v>30</v>
      </c>
      <c r="AJ5" s="45" t="s">
        <v>31</v>
      </c>
      <c r="AK5" s="330"/>
      <c r="AL5" s="153" t="s">
        <v>18</v>
      </c>
      <c r="AM5" s="45" t="s">
        <v>22</v>
      </c>
      <c r="AN5" s="45" t="s">
        <v>23</v>
      </c>
      <c r="AO5" s="45" t="s">
        <v>25</v>
      </c>
      <c r="AP5" s="45" t="s">
        <v>24</v>
      </c>
      <c r="AQ5" s="45" t="s">
        <v>26</v>
      </c>
      <c r="AR5" s="330"/>
      <c r="AS5" s="153" t="s">
        <v>18</v>
      </c>
      <c r="AT5" s="45" t="s">
        <v>22</v>
      </c>
      <c r="AU5" s="45" t="s">
        <v>23</v>
      </c>
      <c r="AV5" s="45" t="s">
        <v>108</v>
      </c>
      <c r="AW5" s="45" t="s">
        <v>24</v>
      </c>
      <c r="AX5" s="45" t="s">
        <v>109</v>
      </c>
      <c r="AY5" s="168" t="s">
        <v>20</v>
      </c>
      <c r="AZ5" s="330"/>
      <c r="BA5" s="153" t="s">
        <v>18</v>
      </c>
      <c r="BB5" s="45" t="s">
        <v>22</v>
      </c>
      <c r="BC5" s="45" t="s">
        <v>23</v>
      </c>
      <c r="BD5" s="45" t="s">
        <v>108</v>
      </c>
      <c r="BE5" s="45" t="s">
        <v>24</v>
      </c>
      <c r="BF5" s="45" t="s">
        <v>109</v>
      </c>
      <c r="BG5" s="330"/>
      <c r="BH5" s="41"/>
    </row>
    <row r="6" spans="1:60" ht="15" thickBot="1" x14ac:dyDescent="0.35">
      <c r="A6" s="41"/>
      <c r="B6" s="112"/>
      <c r="C6" s="113"/>
      <c r="D6" s="113"/>
      <c r="E6" s="113"/>
      <c r="F6" s="113"/>
      <c r="G6" s="114"/>
      <c r="H6" s="43" t="s">
        <v>32</v>
      </c>
      <c r="I6" s="78" t="s">
        <v>33</v>
      </c>
      <c r="J6" s="79" t="s">
        <v>34</v>
      </c>
      <c r="K6" s="115"/>
      <c r="L6" s="108"/>
      <c r="M6" s="78"/>
      <c r="N6" s="78"/>
      <c r="O6" s="136"/>
      <c r="P6" s="136"/>
      <c r="Q6" s="134"/>
      <c r="R6" s="317"/>
      <c r="S6" s="317"/>
      <c r="T6" s="317"/>
      <c r="U6" s="317"/>
      <c r="V6" s="317"/>
      <c r="W6" s="135"/>
      <c r="X6" s="108"/>
      <c r="Y6" s="78"/>
      <c r="Z6" s="78"/>
      <c r="AA6" s="78"/>
      <c r="AB6" s="78"/>
      <c r="AC6" s="78"/>
      <c r="AD6" s="79"/>
      <c r="AE6" s="164"/>
      <c r="AF6" s="113"/>
      <c r="AG6" s="113"/>
      <c r="AH6" s="113"/>
      <c r="AI6" s="113"/>
      <c r="AJ6" s="113"/>
      <c r="AK6" s="113"/>
      <c r="AL6" s="175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4"/>
      <c r="BH6" s="41"/>
    </row>
    <row r="7" spans="1:60" x14ac:dyDescent="0.3">
      <c r="A7" s="41"/>
      <c r="B7" s="180" t="s">
        <v>226</v>
      </c>
      <c r="C7" s="181" t="s">
        <v>228</v>
      </c>
      <c r="D7" s="181" t="s">
        <v>228</v>
      </c>
      <c r="E7" s="181" t="s">
        <v>137</v>
      </c>
      <c r="F7" s="201">
        <v>45366</v>
      </c>
      <c r="G7" s="183">
        <v>17</v>
      </c>
      <c r="H7" s="323">
        <f>COUNTIF(K7:BO7,"&gt;0")</f>
        <v>0</v>
      </c>
      <c r="I7" s="324">
        <f>SUM(K7:BO7)</f>
        <v>0</v>
      </c>
      <c r="J7" s="197">
        <f t="shared" ref="J7:J23" si="0">RANK(I7,$I$7:$I$50)</f>
        <v>1</v>
      </c>
      <c r="K7" s="282">
        <f>_xlfn.IFNA(VLOOKUP(CONCATENATE($K$5,$B7,$C7),HORS!$A$6:$S$303,19,FALSE),0)</f>
        <v>0</v>
      </c>
      <c r="L7" s="11">
        <f>_xlfn.IFNA(VLOOKUP(CONCATENATE($L$5,$B7,$C7),HORS!$A$6:$S$303,19,FALSE),0)</f>
        <v>0</v>
      </c>
      <c r="M7" s="11">
        <f>_xlfn.IFNA(VLOOKUP(CONCATENATE($M$5,$B7,$C7),HORS!$A$6:$S$303,19,FALSE),0)</f>
        <v>0</v>
      </c>
      <c r="N7" s="11">
        <f>_xlfn.IFNA(VLOOKUP(CONCATENATE($N$5,$B7,$C7),HORS!$A$6:$S$303,19,FALSE),0)</f>
        <v>0</v>
      </c>
      <c r="O7" s="11">
        <f>_xlfn.IFNA(VLOOKUP(CONCATENATE($O$5,$B7,$C7),HORS!$A$6:$S$303,19,FALSE),0)</f>
        <v>0</v>
      </c>
      <c r="P7" s="8">
        <f>_xlfn.IFNA(VLOOKUP(CONCATENATE($P$5,$B7,$C7),HORS!$A$6:$S$303,19,FALSE),0)</f>
        <v>0</v>
      </c>
      <c r="Q7" s="12">
        <f>_xlfn.IFNA(VLOOKUP(CONCATENATE($Q$4,$B7,$C7),Marsden!$A$6:$S$300,19,FALSE),0)</f>
        <v>0</v>
      </c>
      <c r="R7" s="11">
        <f>_xlfn.IFNA(VLOOKUP(CONCATENATE($R$4,$B7,$C7),Marsden!$A$6:$S$300,19,FALSE),0)</f>
        <v>0</v>
      </c>
      <c r="S7" s="11">
        <f>_xlfn.IFNA(VLOOKUP(CONCATENATE($S$4,$B7,$C7),Marsden!$A$6:$S$300,19,FALSE),0)</f>
        <v>0</v>
      </c>
      <c r="T7" s="11">
        <f>_xlfn.IFNA(VLOOKUP(CONCATENATE($T$4,$B7,$C7),Marsden!$A$6:$S$300,19,FALSE),0)</f>
        <v>0</v>
      </c>
      <c r="U7" s="11">
        <f>_xlfn.IFNA(VLOOKUP(CONCATENATE($U$4,$B7,$C7),Marsden!$A$6:$S$300,19,FALSE),0)</f>
        <v>0</v>
      </c>
      <c r="V7" s="11">
        <f>_xlfn.IFNA(VLOOKUP(CONCATENATE($V$4,$B7,$C7),Marsden!$A$6:$S$300,19,FALSE),0)</f>
        <v>0</v>
      </c>
      <c r="W7" s="9">
        <f>_xlfn.IFNA(VLOOKUP(CONCATENATE($W$4,$B7,$C7),Marsden!$A$6:$S$300,19,FALSE),0)</f>
        <v>0</v>
      </c>
      <c r="X7" s="310">
        <f>_xlfn.IFNA(VLOOKUP(CONCATENATE($X$4,$B7,$C7),AVON!$A$6:$S$449,19,FALSE),0)</f>
        <v>0</v>
      </c>
      <c r="Y7" s="157">
        <f>_xlfn.IFNA(VLOOKUP(CONCATENATE($Y$5,$B7,$C7),AVON!$A$6:$S$336,19,FALSE),0)</f>
        <v>0</v>
      </c>
      <c r="Z7" s="157">
        <f>_xlfn.IFNA(VLOOKUP(CONCATENATE($Z$5,$B7,$C7),AVON!$A$6:$S$336,19,FALSE),0)</f>
        <v>0</v>
      </c>
      <c r="AA7" s="157">
        <f>_xlfn.IFNA(VLOOKUP(CONCATENATE($AA$5,$B7,$C7),AVON!$A$6:$S$336,19,FALSE),0)</f>
        <v>0</v>
      </c>
      <c r="AB7" s="157">
        <f>_xlfn.IFNA(VLOOKUP(CONCATENATE($AB$5,$B7,$C7),AVON!$A$6:$S$336,19,FALSE),0)</f>
        <v>0</v>
      </c>
      <c r="AC7" s="157">
        <f>_xlfn.IFNA(VLOOKUP(CONCATENATE($AC$5,$B7,$C7),AVON!$A$6:$S$336,19,FALSE),0)</f>
        <v>0</v>
      </c>
      <c r="AD7" s="158">
        <f>_xlfn.IFNA(VLOOKUP(CONCATENATE($AD$5,$B7,$C7),AVON!$A$6:$S$336,19,FALSE),0)</f>
        <v>0</v>
      </c>
      <c r="AE7" s="11"/>
      <c r="AF7" s="162"/>
      <c r="AG7" s="157"/>
      <c r="AH7" s="157"/>
      <c r="AI7" s="157"/>
      <c r="AJ7" s="157"/>
      <c r="AK7" s="159"/>
      <c r="AL7" s="156"/>
      <c r="AM7" s="157"/>
      <c r="AN7" s="139"/>
      <c r="AO7" s="139"/>
      <c r="AP7" s="139"/>
      <c r="AQ7" s="139"/>
      <c r="AR7" s="159"/>
      <c r="AS7" s="156">
        <f>_xlfn.IFNA(VLOOKUP(CONCATENATE($AS$5,$B7,$C7),CHAMPS!$A$6:$S$408,19,FALSE),0)</f>
        <v>0</v>
      </c>
      <c r="AT7" s="157">
        <f>_xlfn.IFNA(VLOOKUP(CONCATENATE($AT$5,$B7,$C7),CHAMPS!$A$6:$S$408,19,FALSE),0)</f>
        <v>0</v>
      </c>
      <c r="AU7" s="157">
        <f>_xlfn.IFNA(VLOOKUP(CONCATENATE($AU$5,$B7,$C7),CHAMPS!$A$6:$S$408,19,FALSE),0)</f>
        <v>0</v>
      </c>
      <c r="AV7" s="157">
        <f>_xlfn.IFNA(VLOOKUP(CONCATENATE($AV$5,$B7,$C7),CHAMPS!$A$6:$S$408,19,FALSE),0)</f>
        <v>0</v>
      </c>
      <c r="AW7" s="157">
        <f>_xlfn.IFNA(VLOOKUP(CONCATENATE($AW$5,$B7,$C7),CHAMPS!$A$6:$S$408,19,FALSE),0)</f>
        <v>0</v>
      </c>
      <c r="AX7" s="157">
        <f>_xlfn.IFNA(VLOOKUP(CONCATENATE($AX$5,$B7,$C7),CHAMPS!$A$6:$S$408,19,FALSE),0)</f>
        <v>0</v>
      </c>
      <c r="AY7" s="157">
        <f>_xlfn.IFNA(VLOOKUP(CONCATENATE($AY$5,$B7,$C7),CHAMPS!$A$6:$S$408,19,FALSE),0)</f>
        <v>0</v>
      </c>
      <c r="AZ7" s="158">
        <f>_xlfn.IFNA(VLOOKUP(CONCATENATE($AZ$4,$B7,$C7),CHAMPS!$A$6:$S$189,19,FALSE),0)</f>
        <v>0</v>
      </c>
      <c r="BA7" s="156">
        <f>_xlfn.IFNA(VLOOKUP(CONCATENATE($BA$5,$B7,$C7),SHIELD!$A$6:$S$408,19,FALSE),0)</f>
        <v>0</v>
      </c>
      <c r="BB7" s="157">
        <f>_xlfn.IFNA(VLOOKUP(CONCATENATE($BB$5,$B7,$C7),SHIELD!$A$6:$S$408,19,FALSE),0)</f>
        <v>0</v>
      </c>
      <c r="BC7" s="157">
        <f>_xlfn.IFNA(VLOOKUP(CONCATENATE($BC$5,$B7,$C7),SHIELD!$A$6:$S$408,19,FALSE),0)</f>
        <v>0</v>
      </c>
      <c r="BD7" s="157">
        <f>_xlfn.IFNA(VLOOKUP(CONCATENATE($BD$5,$B7,$C7),SHIELD!$A$6:$S$408,19,FALSE),0)</f>
        <v>0</v>
      </c>
      <c r="BE7" s="157">
        <f>_xlfn.IFNA(VLOOKUP(CONCATENATE($BE$5,$B7,$C7),SHIELD!$A$6:$S$408,19,FALSE),0)</f>
        <v>0</v>
      </c>
      <c r="BF7" s="157">
        <f>_xlfn.IFNA(VLOOKUP(CONCATENATE($BF$5,$B7,$C7),SHIELD!$A$6:$S$408,19,FALSE),0)</f>
        <v>0</v>
      </c>
      <c r="BG7" s="158">
        <f>_xlfn.IFNA(VLOOKUP(CONCATENATE($BG$5,$B7,$C7),SHIELD!$A$6:$S$408,19,FALSE),0)</f>
        <v>0</v>
      </c>
      <c r="BH7" s="41"/>
    </row>
    <row r="8" spans="1:60" x14ac:dyDescent="0.3">
      <c r="A8" s="41"/>
      <c r="B8" s="17" t="s">
        <v>227</v>
      </c>
      <c r="C8" s="18" t="s">
        <v>141</v>
      </c>
      <c r="D8" s="18" t="s">
        <v>141</v>
      </c>
      <c r="E8" s="18" t="s">
        <v>138</v>
      </c>
      <c r="F8" s="191">
        <v>45372</v>
      </c>
      <c r="G8" s="19">
        <v>17</v>
      </c>
      <c r="H8" s="321">
        <f t="shared" ref="H8:H18" si="1">COUNTIF(K8:BO8,"&gt;0")</f>
        <v>0</v>
      </c>
      <c r="I8" s="322">
        <f t="shared" ref="I8:I18" si="2">SUM(K8:BO8)</f>
        <v>0</v>
      </c>
      <c r="J8" s="200">
        <f t="shared" si="0"/>
        <v>1</v>
      </c>
      <c r="K8" s="282">
        <f>_xlfn.IFNA(VLOOKUP(CONCATENATE($K$5,$B8,$C8),HORS!$A$6:$S$303,19,FALSE),0)</f>
        <v>0</v>
      </c>
      <c r="L8" s="11">
        <f>_xlfn.IFNA(VLOOKUP(CONCATENATE($L$5,$B8,$C8),HORS!$A$6:$S$303,19,FALSE),0)</f>
        <v>0</v>
      </c>
      <c r="M8" s="11">
        <f>_xlfn.IFNA(VLOOKUP(CONCATENATE($M$5,$B8,$C8),HORS!$A$6:$S$303,19,FALSE),0)</f>
        <v>0</v>
      </c>
      <c r="N8" s="11">
        <f>_xlfn.IFNA(VLOOKUP(CONCATENATE($N$5,$B8,$C8),HORS!$A$6:$S$303,19,FALSE),0)</f>
        <v>0</v>
      </c>
      <c r="O8" s="11">
        <f>_xlfn.IFNA(VLOOKUP(CONCATENATE($O$5,$B8,$C8),HORS!$A$6:$S$303,19,FALSE),0)</f>
        <v>0</v>
      </c>
      <c r="P8" s="8">
        <f>_xlfn.IFNA(VLOOKUP(CONCATENATE($P$5,$B8,$C8),HORS!$A$6:$S$303,19,FALSE),0)</f>
        <v>0</v>
      </c>
      <c r="Q8" s="12">
        <f>_xlfn.IFNA(VLOOKUP(CONCATENATE($Q$4,$B8,$C8),Marsden!$A$6:$S$300,19,FALSE),0)</f>
        <v>0</v>
      </c>
      <c r="R8" s="11">
        <f>_xlfn.IFNA(VLOOKUP(CONCATENATE($R$4,$B8,$C8),Marsden!$A$6:$S$300,19,FALSE),0)</f>
        <v>0</v>
      </c>
      <c r="S8" s="11">
        <f>_xlfn.IFNA(VLOOKUP(CONCATENATE($S$4,$B8,$C8),Marsden!$A$6:$S$300,19,FALSE),0)</f>
        <v>0</v>
      </c>
      <c r="T8" s="11">
        <f>_xlfn.IFNA(VLOOKUP(CONCATENATE($T$4,$B8,$C8),Marsden!$A$6:$S$300,19,FALSE),0)</f>
        <v>0</v>
      </c>
      <c r="U8" s="11">
        <f>_xlfn.IFNA(VLOOKUP(CONCATENATE($U$4,$B8,$C8),Marsden!$A$6:$S$300,19,FALSE),0)</f>
        <v>0</v>
      </c>
      <c r="V8" s="11">
        <f>_xlfn.IFNA(VLOOKUP(CONCATENATE($V$4,$B8,$C8),Marsden!$A$6:$S$300,19,FALSE),0)</f>
        <v>0</v>
      </c>
      <c r="W8" s="9">
        <f>_xlfn.IFNA(VLOOKUP(CONCATENATE($W$4,$B8,$C8),Marsden!$A$6:$S$300,19,FALSE),0)</f>
        <v>0</v>
      </c>
      <c r="X8" s="10">
        <f>_xlfn.IFNA(VLOOKUP(CONCATENATE($X$4,$B8,$C8),AVON!$A$6:$S$449,19,FALSE),0)</f>
        <v>0</v>
      </c>
      <c r="Y8" s="11">
        <f>_xlfn.IFNA(VLOOKUP(CONCATENATE($Y$5,$B8,$C8),AVON!$A$6:$S$336,19,FALSE),0)</f>
        <v>0</v>
      </c>
      <c r="Z8" s="11">
        <f>_xlfn.IFNA(VLOOKUP(CONCATENATE($Z$5,$B8,$C8),AVON!$A$6:$S$336,19,FALSE),0)</f>
        <v>0</v>
      </c>
      <c r="AA8" s="11">
        <f>_xlfn.IFNA(VLOOKUP(CONCATENATE($AA$5,$B8,$C8),AVON!$A$6:$S$336,19,FALSE),0)</f>
        <v>0</v>
      </c>
      <c r="AB8" s="11">
        <f>_xlfn.IFNA(VLOOKUP(CONCATENATE($AB$5,$B8,$C8),AVON!$A$6:$S$336,19,FALSE),0)</f>
        <v>0</v>
      </c>
      <c r="AC8" s="11">
        <f>_xlfn.IFNA(VLOOKUP(CONCATENATE($AC$5,$B8,$C8),AVON!$A$6:$S$336,19,FALSE),0)</f>
        <v>0</v>
      </c>
      <c r="AD8" s="9">
        <f>_xlfn.IFNA(VLOOKUP(CONCATENATE($AD$5,$B8,$C8),AVON!$A$6:$S$336,19,FALSE),0)</f>
        <v>0</v>
      </c>
      <c r="AE8" s="11"/>
      <c r="AF8" s="10"/>
      <c r="AG8" s="11"/>
      <c r="AH8" s="11"/>
      <c r="AI8" s="11"/>
      <c r="AJ8" s="11"/>
      <c r="AK8" s="8"/>
      <c r="AL8" s="12"/>
      <c r="AM8" s="11"/>
      <c r="AN8" s="11"/>
      <c r="AO8" s="11"/>
      <c r="AP8" s="11"/>
      <c r="AQ8" s="11"/>
      <c r="AR8" s="8"/>
      <c r="AS8" s="12">
        <f>_xlfn.IFNA(VLOOKUP(CONCATENATE($AS$5,$B8,$C8),CHAMPS!$A$6:$S$408,19,FALSE),0)</f>
        <v>0</v>
      </c>
      <c r="AT8" s="11">
        <f>_xlfn.IFNA(VLOOKUP(CONCATENATE($AT$5,$B8,$C8),CHAMPS!$A$6:$S$408,19,FALSE),0)</f>
        <v>0</v>
      </c>
      <c r="AU8" s="11">
        <f>_xlfn.IFNA(VLOOKUP(CONCATENATE($AU$5,$B8,$C8),CHAMPS!$A$6:$S$408,19,FALSE),0)</f>
        <v>0</v>
      </c>
      <c r="AV8" s="11">
        <f>_xlfn.IFNA(VLOOKUP(CONCATENATE($AV$5,$B8,$C8),CHAMPS!$A$6:$S$408,19,FALSE),0)</f>
        <v>0</v>
      </c>
      <c r="AW8" s="11">
        <f>_xlfn.IFNA(VLOOKUP(CONCATENATE($AW$5,$B8,$C8),CHAMPS!$A$6:$S$408,19,FALSE),0)</f>
        <v>0</v>
      </c>
      <c r="AX8" s="11">
        <f>_xlfn.IFNA(VLOOKUP(CONCATENATE($AX$5,$B8,$C8),CHAMPS!$A$6:$S$408,19,FALSE),0)</f>
        <v>0</v>
      </c>
      <c r="AY8" s="11">
        <f>_xlfn.IFNA(VLOOKUP(CONCATENATE($AY$5,$B8,$C8),CHAMPS!$A$6:$S$408,19,FALSE),0)</f>
        <v>0</v>
      </c>
      <c r="AZ8" s="9">
        <f>_xlfn.IFNA(VLOOKUP(CONCATENATE($AZ$4,$B8,$C8),CHAMPS!$A$6:$S$189,19,FALSE),0)</f>
        <v>0</v>
      </c>
      <c r="BA8" s="12">
        <f>_xlfn.IFNA(VLOOKUP(CONCATENATE($BA$5,$B8,$C8),SHIELD!$A$6:$S$408,19,FALSE),0)</f>
        <v>0</v>
      </c>
      <c r="BB8" s="11">
        <f>_xlfn.IFNA(VLOOKUP(CONCATENATE($BB$5,$B8,$C8),SHIELD!$A$6:$S$408,19,FALSE),0)</f>
        <v>0</v>
      </c>
      <c r="BC8" s="11">
        <f>_xlfn.IFNA(VLOOKUP(CONCATENATE($BC$5,$B8,$C8),SHIELD!$A$6:$S$408,19,FALSE),0)</f>
        <v>0</v>
      </c>
      <c r="BD8" s="11">
        <f>_xlfn.IFNA(VLOOKUP(CONCATENATE($BD$5,$B8,$C8),SHIELD!$A$6:$S$408,19,FALSE),0)</f>
        <v>0</v>
      </c>
      <c r="BE8" s="11">
        <f>_xlfn.IFNA(VLOOKUP(CONCATENATE($BE$5,$B8,$C8),SHIELD!$A$6:$S$408,19,FALSE),0)</f>
        <v>0</v>
      </c>
      <c r="BF8" s="11">
        <f>_xlfn.IFNA(VLOOKUP(CONCATENATE($BF$5,$B8,$C8),SHIELD!$A$6:$S$408,19,FALSE),0)</f>
        <v>0</v>
      </c>
      <c r="BG8" s="9">
        <f>_xlfn.IFNA(VLOOKUP(CONCATENATE($BG$5,$B8,$C8),SHIELD!$A$6:$S$408,19,FALSE),0)</f>
        <v>0</v>
      </c>
      <c r="BH8" s="41"/>
    </row>
    <row r="9" spans="1:60" x14ac:dyDescent="0.3">
      <c r="A9" s="41"/>
      <c r="B9" s="17" t="s">
        <v>134</v>
      </c>
      <c r="C9" s="18" t="s">
        <v>142</v>
      </c>
      <c r="D9" s="18"/>
      <c r="E9" s="18" t="s">
        <v>139</v>
      </c>
      <c r="F9" s="191">
        <v>45380</v>
      </c>
      <c r="G9" s="19">
        <v>21</v>
      </c>
      <c r="H9" s="321">
        <f t="shared" si="1"/>
        <v>0</v>
      </c>
      <c r="I9" s="322">
        <f t="shared" si="2"/>
        <v>0</v>
      </c>
      <c r="J9" s="200">
        <f t="shared" si="0"/>
        <v>1</v>
      </c>
      <c r="K9" s="282">
        <f>_xlfn.IFNA(VLOOKUP(CONCATENATE($K$5,$B9,$C9),HORS!$A$6:$S$303,19,FALSE),0)</f>
        <v>0</v>
      </c>
      <c r="L9" s="11">
        <f>_xlfn.IFNA(VLOOKUP(CONCATENATE($L$5,$B9,$C9),HORS!$A$6:$S$303,19,FALSE),0)</f>
        <v>0</v>
      </c>
      <c r="M9" s="11">
        <f>_xlfn.IFNA(VLOOKUP(CONCATENATE($M$5,$B9,$C9),HORS!$A$6:$S$303,19,FALSE),0)</f>
        <v>0</v>
      </c>
      <c r="N9" s="11">
        <f>_xlfn.IFNA(VLOOKUP(CONCATENATE($N$5,$B9,$C9),HORS!$A$6:$S$303,19,FALSE),0)</f>
        <v>0</v>
      </c>
      <c r="O9" s="11">
        <f>_xlfn.IFNA(VLOOKUP(CONCATENATE($O$5,$B9,$C9),HORS!$A$6:$S$303,19,FALSE),0)</f>
        <v>0</v>
      </c>
      <c r="P9" s="8">
        <f>_xlfn.IFNA(VLOOKUP(CONCATENATE($P$5,$B9,$C9),HORS!$A$6:$S$303,19,FALSE),0)</f>
        <v>0</v>
      </c>
      <c r="Q9" s="12">
        <f>_xlfn.IFNA(VLOOKUP(CONCATENATE($Q$4,$B9,$C9),Marsden!$A$6:$S$300,19,FALSE),0)</f>
        <v>0</v>
      </c>
      <c r="R9" s="11">
        <f>_xlfn.IFNA(VLOOKUP(CONCATENATE($R$4,$B9,$C9),Marsden!$A$6:$S$300,19,FALSE),0)</f>
        <v>0</v>
      </c>
      <c r="S9" s="11">
        <f>_xlfn.IFNA(VLOOKUP(CONCATENATE($S$4,$B9,$C9),Marsden!$A$6:$S$300,19,FALSE),0)</f>
        <v>0</v>
      </c>
      <c r="T9" s="11">
        <f>_xlfn.IFNA(VLOOKUP(CONCATENATE($T$4,$B9,$C9),Marsden!$A$6:$S$300,19,FALSE),0)</f>
        <v>0</v>
      </c>
      <c r="U9" s="11">
        <f>_xlfn.IFNA(VLOOKUP(CONCATENATE($U$4,$B9,$C9),Marsden!$A$6:$S$300,19,FALSE),0)</f>
        <v>0</v>
      </c>
      <c r="V9" s="11">
        <f>_xlfn.IFNA(VLOOKUP(CONCATENATE($V$4,$B9,$C9),Marsden!$A$6:$S$300,19,FALSE),0)</f>
        <v>0</v>
      </c>
      <c r="W9" s="9">
        <f>_xlfn.IFNA(VLOOKUP(CONCATENATE($W$4,$B9,$C9),Marsden!$A$6:$S$300,19,FALSE),0)</f>
        <v>0</v>
      </c>
      <c r="X9" s="10">
        <f>_xlfn.IFNA(VLOOKUP(CONCATENATE($X$4,$B9,$C9),AVON!$A$6:$S$449,19,FALSE),0)</f>
        <v>0</v>
      </c>
      <c r="Y9" s="11">
        <f>_xlfn.IFNA(VLOOKUP(CONCATENATE($Y$5,$B9,$C9),AVON!$A$6:$S$336,19,FALSE),0)</f>
        <v>0</v>
      </c>
      <c r="Z9" s="11">
        <f>_xlfn.IFNA(VLOOKUP(CONCATENATE($Z$5,$B9,$C9),AVON!$A$6:$S$336,19,FALSE),0)</f>
        <v>0</v>
      </c>
      <c r="AA9" s="11">
        <f>_xlfn.IFNA(VLOOKUP(CONCATENATE($AA$5,$B9,$C9),AVON!$A$6:$S$336,19,FALSE),0)</f>
        <v>0</v>
      </c>
      <c r="AB9" s="11">
        <f>_xlfn.IFNA(VLOOKUP(CONCATENATE($AB$5,$B9,$C9),AVON!$A$6:$S$336,19,FALSE),0)</f>
        <v>0</v>
      </c>
      <c r="AC9" s="11">
        <f>_xlfn.IFNA(VLOOKUP(CONCATENATE($AC$5,$B9,$C9),AVON!$A$6:$S$336,19,FALSE),0)</f>
        <v>0</v>
      </c>
      <c r="AD9" s="9">
        <f>_xlfn.IFNA(VLOOKUP(CONCATENATE($AD$5,$B9,$C9),AVON!$A$6:$S$336,19,FALSE),0)</f>
        <v>0</v>
      </c>
      <c r="AE9" s="11"/>
      <c r="AF9" s="10"/>
      <c r="AG9" s="11"/>
      <c r="AH9" s="11"/>
      <c r="AI9" s="11"/>
      <c r="AJ9" s="11"/>
      <c r="AK9" s="8"/>
      <c r="AL9" s="12"/>
      <c r="AM9" s="11"/>
      <c r="AN9" s="11"/>
      <c r="AO9" s="11"/>
      <c r="AP9" s="11"/>
      <c r="AQ9" s="11"/>
      <c r="AR9" s="8"/>
      <c r="AS9" s="12">
        <f>_xlfn.IFNA(VLOOKUP(CONCATENATE($AS$5,$B9,$C9),CHAMPS!$A$6:$S$408,19,FALSE),0)</f>
        <v>0</v>
      </c>
      <c r="AT9" s="11">
        <f>_xlfn.IFNA(VLOOKUP(CONCATENATE($AT$5,$B9,$C9),CHAMPS!$A$6:$S$408,19,FALSE),0)</f>
        <v>0</v>
      </c>
      <c r="AU9" s="11">
        <f>_xlfn.IFNA(VLOOKUP(CONCATENATE($AU$5,$B9,$C9),CHAMPS!$A$6:$S$408,19,FALSE),0)</f>
        <v>0</v>
      </c>
      <c r="AV9" s="11">
        <f>_xlfn.IFNA(VLOOKUP(CONCATENATE($AV$5,$B9,$C9),CHAMPS!$A$6:$S$408,19,FALSE),0)</f>
        <v>0</v>
      </c>
      <c r="AW9" s="11">
        <f>_xlfn.IFNA(VLOOKUP(CONCATENATE($AW$5,$B9,$C9),CHAMPS!$A$6:$S$408,19,FALSE),0)</f>
        <v>0</v>
      </c>
      <c r="AX9" s="11">
        <f>_xlfn.IFNA(VLOOKUP(CONCATENATE($AX$5,$B9,$C9),CHAMPS!$A$6:$S$408,19,FALSE),0)</f>
        <v>0</v>
      </c>
      <c r="AY9" s="11">
        <f>_xlfn.IFNA(VLOOKUP(CONCATENATE($AY$5,$B9,$C9),CHAMPS!$A$6:$S$408,19,FALSE),0)</f>
        <v>0</v>
      </c>
      <c r="AZ9" s="9">
        <f>_xlfn.IFNA(VLOOKUP(CONCATENATE($AZ$4,$B9,$C9),CHAMPS!$A$6:$S$189,19,FALSE),0)</f>
        <v>0</v>
      </c>
      <c r="BA9" s="12">
        <f>_xlfn.IFNA(VLOOKUP(CONCATENATE($BA$5,$B9,$C9),SHIELD!$A$6:$S$408,19,FALSE),0)</f>
        <v>0</v>
      </c>
      <c r="BB9" s="11">
        <f>_xlfn.IFNA(VLOOKUP(CONCATENATE($BB$5,$B9,$C9),SHIELD!$A$6:$S$408,19,FALSE),0)</f>
        <v>0</v>
      </c>
      <c r="BC9" s="11">
        <f>_xlfn.IFNA(VLOOKUP(CONCATENATE($BC$5,$B9,$C9),SHIELD!$A$6:$S$408,19,FALSE),0)</f>
        <v>0</v>
      </c>
      <c r="BD9" s="11">
        <f>_xlfn.IFNA(VLOOKUP(CONCATENATE($BD$5,$B9,$C9),SHIELD!$A$6:$S$408,19,FALSE),0)</f>
        <v>0</v>
      </c>
      <c r="BE9" s="11">
        <f>_xlfn.IFNA(VLOOKUP(CONCATENATE($BE$5,$B9,$C9),SHIELD!$A$6:$S$408,19,FALSE),0)</f>
        <v>0</v>
      </c>
      <c r="BF9" s="11">
        <f>_xlfn.IFNA(VLOOKUP(CONCATENATE($BF$5,$B9,$C9),SHIELD!$A$6:$S$408,19,FALSE),0)</f>
        <v>0</v>
      </c>
      <c r="BG9" s="9">
        <f>_xlfn.IFNA(VLOOKUP(CONCATENATE($BG$5,$B9,$C9),SHIELD!$A$6:$S$408,19,FALSE),0)</f>
        <v>0</v>
      </c>
      <c r="BH9" s="41"/>
    </row>
    <row r="10" spans="1:60" x14ac:dyDescent="0.3">
      <c r="A10" s="41"/>
      <c r="B10" s="17" t="s">
        <v>134</v>
      </c>
      <c r="C10" s="18" t="s">
        <v>143</v>
      </c>
      <c r="D10" s="18"/>
      <c r="E10" s="18" t="s">
        <v>139</v>
      </c>
      <c r="F10" s="191">
        <v>45380</v>
      </c>
      <c r="G10" s="19">
        <v>21</v>
      </c>
      <c r="H10" s="321">
        <f t="shared" si="1"/>
        <v>0</v>
      </c>
      <c r="I10" s="322">
        <f t="shared" si="2"/>
        <v>0</v>
      </c>
      <c r="J10" s="200">
        <f t="shared" si="0"/>
        <v>1</v>
      </c>
      <c r="K10" s="282">
        <f>_xlfn.IFNA(VLOOKUP(CONCATENATE($K$5,$B10,$C10),HORS!$A$6:$S$303,19,FALSE),0)</f>
        <v>0</v>
      </c>
      <c r="L10" s="11">
        <f>_xlfn.IFNA(VLOOKUP(CONCATENATE($L$5,$B10,$C10),HORS!$A$6:$S$303,19,FALSE),0)</f>
        <v>0</v>
      </c>
      <c r="M10" s="11">
        <f>_xlfn.IFNA(VLOOKUP(CONCATENATE($M$5,$B10,$C10),HORS!$A$6:$S$303,19,FALSE),0)</f>
        <v>0</v>
      </c>
      <c r="N10" s="11">
        <f>_xlfn.IFNA(VLOOKUP(CONCATENATE($N$5,$B10,$C10),HORS!$A$6:$S$303,19,FALSE),0)</f>
        <v>0</v>
      </c>
      <c r="O10" s="11">
        <f>_xlfn.IFNA(VLOOKUP(CONCATENATE($O$5,$B10,$C10),HORS!$A$6:$S$303,19,FALSE),0)</f>
        <v>0</v>
      </c>
      <c r="P10" s="8">
        <f>_xlfn.IFNA(VLOOKUP(CONCATENATE($P$5,$B10,$C10),HORS!$A$6:$S$303,19,FALSE),0)</f>
        <v>0</v>
      </c>
      <c r="Q10" s="12">
        <f>_xlfn.IFNA(VLOOKUP(CONCATENATE($Q$4,$B10,$C10),Marsden!$A$6:$S$300,19,FALSE),0)</f>
        <v>0</v>
      </c>
      <c r="R10" s="11">
        <f>_xlfn.IFNA(VLOOKUP(CONCATENATE($R$4,$B10,$C10),Marsden!$A$6:$S$300,19,FALSE),0)</f>
        <v>0</v>
      </c>
      <c r="S10" s="11">
        <f>_xlfn.IFNA(VLOOKUP(CONCATENATE($S$4,$B10,$C10),Marsden!$A$6:$S$300,19,FALSE),0)</f>
        <v>0</v>
      </c>
      <c r="T10" s="11">
        <f>_xlfn.IFNA(VLOOKUP(CONCATENATE($T$4,$B10,$C10),Marsden!$A$6:$S$300,19,FALSE),0)</f>
        <v>0</v>
      </c>
      <c r="U10" s="11">
        <f>_xlfn.IFNA(VLOOKUP(CONCATENATE($U$4,$B10,$C10),Marsden!$A$6:$S$300,19,FALSE),0)</f>
        <v>0</v>
      </c>
      <c r="V10" s="11">
        <f>_xlfn.IFNA(VLOOKUP(CONCATENATE($V$4,$B10,$C10),Marsden!$A$6:$S$300,19,FALSE),0)</f>
        <v>0</v>
      </c>
      <c r="W10" s="9">
        <f>_xlfn.IFNA(VLOOKUP(CONCATENATE($W$4,$B10,$C10),Marsden!$A$6:$S$300,19,FALSE),0)</f>
        <v>0</v>
      </c>
      <c r="X10" s="10">
        <f>_xlfn.IFNA(VLOOKUP(CONCATENATE($X$4,$B10,$C10),AVON!$A$6:$S$449,19,FALSE),0)</f>
        <v>0</v>
      </c>
      <c r="Y10" s="11">
        <f>_xlfn.IFNA(VLOOKUP(CONCATENATE($Y$5,$B10,$C10),AVON!$A$6:$S$336,19,FALSE),0)</f>
        <v>0</v>
      </c>
      <c r="Z10" s="11">
        <f>_xlfn.IFNA(VLOOKUP(CONCATENATE($Z$5,$B10,$C10),AVON!$A$6:$S$336,19,FALSE),0)</f>
        <v>0</v>
      </c>
      <c r="AA10" s="11">
        <f>_xlfn.IFNA(VLOOKUP(CONCATENATE($AA$5,$B10,$C10),AVON!$A$6:$S$336,19,FALSE),0)</f>
        <v>0</v>
      </c>
      <c r="AB10" s="11">
        <f>_xlfn.IFNA(VLOOKUP(CONCATENATE($AB$5,$B10,$C10),AVON!$A$6:$S$336,19,FALSE),0)</f>
        <v>0</v>
      </c>
      <c r="AC10" s="11">
        <f>_xlfn.IFNA(VLOOKUP(CONCATENATE($AC$5,$B10,$C10),AVON!$A$6:$S$336,19,FALSE),0)</f>
        <v>0</v>
      </c>
      <c r="AD10" s="9">
        <f>_xlfn.IFNA(VLOOKUP(CONCATENATE($AD$5,$B10,$C10),AVON!$A$6:$S$336,19,FALSE),0)</f>
        <v>0</v>
      </c>
      <c r="AE10" s="11"/>
      <c r="AF10" s="10"/>
      <c r="AG10" s="11"/>
      <c r="AH10" s="11"/>
      <c r="AI10" s="11"/>
      <c r="AJ10" s="11"/>
      <c r="AK10" s="8"/>
      <c r="AL10" s="12"/>
      <c r="AM10" s="11"/>
      <c r="AN10" s="11"/>
      <c r="AO10" s="11"/>
      <c r="AP10" s="11"/>
      <c r="AQ10" s="11"/>
      <c r="AR10" s="8"/>
      <c r="AS10" s="12">
        <f>_xlfn.IFNA(VLOOKUP(CONCATENATE($AS$5,$B10,$C10),CHAMPS!$A$6:$S$408,19,FALSE),0)</f>
        <v>0</v>
      </c>
      <c r="AT10" s="11">
        <f>_xlfn.IFNA(VLOOKUP(CONCATENATE($AT$5,$B10,$C10),CHAMPS!$A$6:$S$408,19,FALSE),0)</f>
        <v>0</v>
      </c>
      <c r="AU10" s="11">
        <f>_xlfn.IFNA(VLOOKUP(CONCATENATE($AU$5,$B10,$C10),CHAMPS!$A$6:$S$408,19,FALSE),0)</f>
        <v>0</v>
      </c>
      <c r="AV10" s="11">
        <f>_xlfn.IFNA(VLOOKUP(CONCATENATE($AV$5,$B10,$C10),CHAMPS!$A$6:$S$408,19,FALSE),0)</f>
        <v>0</v>
      </c>
      <c r="AW10" s="11">
        <f>_xlfn.IFNA(VLOOKUP(CONCATENATE($AW$5,$B10,$C10),CHAMPS!$A$6:$S$408,19,FALSE),0)</f>
        <v>0</v>
      </c>
      <c r="AX10" s="11">
        <f>_xlfn.IFNA(VLOOKUP(CONCATENATE($AX$5,$B10,$C10),CHAMPS!$A$6:$S$408,19,FALSE),0)</f>
        <v>0</v>
      </c>
      <c r="AY10" s="11">
        <f>_xlfn.IFNA(VLOOKUP(CONCATENATE($AY$5,$B10,$C10),CHAMPS!$A$6:$S$408,19,FALSE),0)</f>
        <v>0</v>
      </c>
      <c r="AZ10" s="9">
        <f>_xlfn.IFNA(VLOOKUP(CONCATENATE($AZ$4,$B10,$C10),CHAMPS!$A$6:$S$189,19,FALSE),0)</f>
        <v>0</v>
      </c>
      <c r="BA10" s="12">
        <f>_xlfn.IFNA(VLOOKUP(CONCATENATE($BA$5,$B10,$C10),SHIELD!$A$6:$S$408,19,FALSE),0)</f>
        <v>0</v>
      </c>
      <c r="BB10" s="11">
        <f>_xlfn.IFNA(VLOOKUP(CONCATENATE($BB$5,$B10,$C10),SHIELD!$A$6:$S$408,19,FALSE),0)</f>
        <v>0</v>
      </c>
      <c r="BC10" s="11">
        <f>_xlfn.IFNA(VLOOKUP(CONCATENATE($BC$5,$B10,$C10),SHIELD!$A$6:$S$408,19,FALSE),0)</f>
        <v>0</v>
      </c>
      <c r="BD10" s="11">
        <f>_xlfn.IFNA(VLOOKUP(CONCATENATE($BD$5,$B10,$C10),SHIELD!$A$6:$S$408,19,FALSE),0)</f>
        <v>0</v>
      </c>
      <c r="BE10" s="11">
        <f>_xlfn.IFNA(VLOOKUP(CONCATENATE($BE$5,$B10,$C10),SHIELD!$A$6:$S$408,19,FALSE),0)</f>
        <v>0</v>
      </c>
      <c r="BF10" s="11">
        <f>_xlfn.IFNA(VLOOKUP(CONCATENATE($BF$5,$B10,$C10),SHIELD!$A$6:$S$408,19,FALSE),0)</f>
        <v>0</v>
      </c>
      <c r="BG10" s="9">
        <f>_xlfn.IFNA(VLOOKUP(CONCATENATE($BG$5,$B10,$C10),SHIELD!$A$6:$S$408,19,FALSE),0)</f>
        <v>0</v>
      </c>
      <c r="BH10" s="41"/>
    </row>
    <row r="11" spans="1:60" x14ac:dyDescent="0.3">
      <c r="A11" s="41"/>
      <c r="B11" s="17" t="s">
        <v>135</v>
      </c>
      <c r="C11" s="18" t="s">
        <v>144</v>
      </c>
      <c r="D11" s="18"/>
      <c r="E11" s="18" t="s">
        <v>299</v>
      </c>
      <c r="F11" s="191">
        <v>45408</v>
      </c>
      <c r="G11" s="19">
        <v>24</v>
      </c>
      <c r="H11" s="321">
        <f t="shared" si="1"/>
        <v>0</v>
      </c>
      <c r="I11" s="322">
        <f t="shared" si="2"/>
        <v>0</v>
      </c>
      <c r="J11" s="200">
        <f t="shared" si="0"/>
        <v>1</v>
      </c>
      <c r="K11" s="282">
        <f>_xlfn.IFNA(VLOOKUP(CONCATENATE($K$5,$B11,$C11),HORS!$A$6:$S$303,19,FALSE),0)</f>
        <v>0</v>
      </c>
      <c r="L11" s="11">
        <f>_xlfn.IFNA(VLOOKUP(CONCATENATE($L$5,$B11,$C11),HORS!$A$6:$S$303,19,FALSE),0)</f>
        <v>0</v>
      </c>
      <c r="M11" s="11">
        <f>_xlfn.IFNA(VLOOKUP(CONCATENATE($M$5,$B11,$C11),HORS!$A$6:$S$303,19,FALSE),0)</f>
        <v>0</v>
      </c>
      <c r="N11" s="11">
        <f>_xlfn.IFNA(VLOOKUP(CONCATENATE($N$5,$B11,$C11),HORS!$A$6:$S$303,19,FALSE),0)</f>
        <v>0</v>
      </c>
      <c r="O11" s="11">
        <f>_xlfn.IFNA(VLOOKUP(CONCATENATE($O$5,$B11,$C11),HORS!$A$6:$S$303,19,FALSE),0)</f>
        <v>0</v>
      </c>
      <c r="P11" s="8">
        <f>_xlfn.IFNA(VLOOKUP(CONCATENATE($P$5,$B11,$C11),HORS!$A$6:$S$303,19,FALSE),0)</f>
        <v>0</v>
      </c>
      <c r="Q11" s="12">
        <f>_xlfn.IFNA(VLOOKUP(CONCATENATE($Q$4,$B11,$C11),Marsden!$A$6:$S$300,19,FALSE),0)</f>
        <v>0</v>
      </c>
      <c r="R11" s="11">
        <f>_xlfn.IFNA(VLOOKUP(CONCATENATE($R$4,$B11,$C11),Marsden!$A$6:$S$300,19,FALSE),0)</f>
        <v>0</v>
      </c>
      <c r="S11" s="11">
        <f>_xlfn.IFNA(VLOOKUP(CONCATENATE($S$4,$B11,$C11),Marsden!$A$6:$S$300,19,FALSE),0)</f>
        <v>0</v>
      </c>
      <c r="T11" s="11">
        <f>_xlfn.IFNA(VLOOKUP(CONCATENATE($T$4,$B11,$C11),Marsden!$A$6:$S$300,19,FALSE),0)</f>
        <v>0</v>
      </c>
      <c r="U11" s="11">
        <f>_xlfn.IFNA(VLOOKUP(CONCATENATE($U$4,$B11,$C11),Marsden!$A$6:$S$300,19,FALSE),0)</f>
        <v>0</v>
      </c>
      <c r="V11" s="11">
        <f>_xlfn.IFNA(VLOOKUP(CONCATENATE($V$4,$B11,$C11),Marsden!$A$6:$S$300,19,FALSE),0)</f>
        <v>0</v>
      </c>
      <c r="W11" s="9">
        <f>_xlfn.IFNA(VLOOKUP(CONCATENATE($W$4,$B11,$C11),Marsden!$A$6:$S$300,19,FALSE),0)</f>
        <v>0</v>
      </c>
      <c r="X11" s="10">
        <f>_xlfn.IFNA(VLOOKUP(CONCATENATE($X$4,$B11,$C11),AVON!$A$6:$S$449,19,FALSE),0)</f>
        <v>0</v>
      </c>
      <c r="Y11" s="11">
        <f>_xlfn.IFNA(VLOOKUP(CONCATENATE($Y$5,$B11,$C11),AVON!$A$6:$S$336,19,FALSE),0)</f>
        <v>0</v>
      </c>
      <c r="Z11" s="11">
        <f>_xlfn.IFNA(VLOOKUP(CONCATENATE($Z$5,$B11,$C11),AVON!$A$6:$S$336,19,FALSE),0)</f>
        <v>0</v>
      </c>
      <c r="AA11" s="11">
        <f>_xlfn.IFNA(VLOOKUP(CONCATENATE($AA$5,$B11,$C11),AVON!$A$6:$S$336,19,FALSE),0)</f>
        <v>0</v>
      </c>
      <c r="AB11" s="11">
        <f>_xlfn.IFNA(VLOOKUP(CONCATENATE($AB$5,$B11,$C11),AVON!$A$6:$S$336,19,FALSE),0)</f>
        <v>0</v>
      </c>
      <c r="AC11" s="11">
        <f>_xlfn.IFNA(VLOOKUP(CONCATENATE($AC$5,$B11,$C11),AVON!$A$6:$S$336,19,FALSE),0)</f>
        <v>0</v>
      </c>
      <c r="AD11" s="9">
        <f>_xlfn.IFNA(VLOOKUP(CONCATENATE($AD$5,$B11,$C11),AVON!$A$6:$S$336,19,FALSE),0)</f>
        <v>0</v>
      </c>
      <c r="AE11" s="11"/>
      <c r="AF11" s="10"/>
      <c r="AG11" s="11"/>
      <c r="AH11" s="11"/>
      <c r="AI11" s="11"/>
      <c r="AJ11" s="11"/>
      <c r="AK11" s="8"/>
      <c r="AL11" s="12"/>
      <c r="AM11" s="11"/>
      <c r="AN11" s="11"/>
      <c r="AO11" s="11"/>
      <c r="AP11" s="11"/>
      <c r="AQ11" s="11"/>
      <c r="AR11" s="8"/>
      <c r="AS11" s="12">
        <f>_xlfn.IFNA(VLOOKUP(CONCATENATE($AS$5,$B11,$C11),CHAMPS!$A$6:$S$408,19,FALSE),0)</f>
        <v>0</v>
      </c>
      <c r="AT11" s="11">
        <f>_xlfn.IFNA(VLOOKUP(CONCATENATE($AT$5,$B11,$C11),CHAMPS!$A$6:$S$408,19,FALSE),0)</f>
        <v>0</v>
      </c>
      <c r="AU11" s="11">
        <f>_xlfn.IFNA(VLOOKUP(CONCATENATE($AU$5,$B11,$C11),CHAMPS!$A$6:$S$408,19,FALSE),0)</f>
        <v>0</v>
      </c>
      <c r="AV11" s="11">
        <f>_xlfn.IFNA(VLOOKUP(CONCATENATE($AV$5,$B11,$C11),CHAMPS!$A$6:$S$408,19,FALSE),0)</f>
        <v>0</v>
      </c>
      <c r="AW11" s="11">
        <f>_xlfn.IFNA(VLOOKUP(CONCATENATE($AW$5,$B11,$C11),CHAMPS!$A$6:$S$408,19,FALSE),0)</f>
        <v>0</v>
      </c>
      <c r="AX11" s="11">
        <f>_xlfn.IFNA(VLOOKUP(CONCATENATE($AX$5,$B11,$C11),CHAMPS!$A$6:$S$408,19,FALSE),0)</f>
        <v>0</v>
      </c>
      <c r="AY11" s="11">
        <f>_xlfn.IFNA(VLOOKUP(CONCATENATE($AY$5,$B11,$C11),CHAMPS!$A$6:$S$408,19,FALSE),0)</f>
        <v>0</v>
      </c>
      <c r="AZ11" s="9">
        <f>_xlfn.IFNA(VLOOKUP(CONCATENATE($AZ$4,$B11,$C11),CHAMPS!$A$6:$S$189,19,FALSE),0)</f>
        <v>0</v>
      </c>
      <c r="BA11" s="12">
        <f>_xlfn.IFNA(VLOOKUP(CONCATENATE($BA$5,$B11,$C11),SHIELD!$A$6:$S$408,19,FALSE),0)</f>
        <v>0</v>
      </c>
      <c r="BB11" s="11">
        <f>_xlfn.IFNA(VLOOKUP(CONCATENATE($BB$5,$B11,$C11),SHIELD!$A$6:$S$408,19,FALSE),0)</f>
        <v>0</v>
      </c>
      <c r="BC11" s="11">
        <f>_xlfn.IFNA(VLOOKUP(CONCATENATE($BC$5,$B11,$C11),SHIELD!$A$6:$S$408,19,FALSE),0)</f>
        <v>0</v>
      </c>
      <c r="BD11" s="11">
        <f>_xlfn.IFNA(VLOOKUP(CONCATENATE($BD$5,$B11,$C11),SHIELD!$A$6:$S$408,19,FALSE),0)</f>
        <v>0</v>
      </c>
      <c r="BE11" s="11">
        <f>_xlfn.IFNA(VLOOKUP(CONCATENATE($BE$5,$B11,$C11),SHIELD!$A$6:$S$408,19,FALSE),0)</f>
        <v>0</v>
      </c>
      <c r="BF11" s="11">
        <f>_xlfn.IFNA(VLOOKUP(CONCATENATE($BF$5,$B11,$C11),SHIELD!$A$6:$S$408,19,FALSE),0)</f>
        <v>0</v>
      </c>
      <c r="BG11" s="9">
        <f>_xlfn.IFNA(VLOOKUP(CONCATENATE($BG$5,$B11,$C11),SHIELD!$A$6:$S$408,19,FALSE),0)</f>
        <v>0</v>
      </c>
      <c r="BH11" s="41"/>
    </row>
    <row r="12" spans="1:60" x14ac:dyDescent="0.3">
      <c r="A12" s="41"/>
      <c r="B12" s="95" t="s">
        <v>136</v>
      </c>
      <c r="C12" s="189" t="s">
        <v>145</v>
      </c>
      <c r="D12" s="189"/>
      <c r="E12" s="189" t="s">
        <v>140</v>
      </c>
      <c r="F12" s="202">
        <v>45412</v>
      </c>
      <c r="G12" s="68">
        <v>23</v>
      </c>
      <c r="H12" s="321">
        <f t="shared" si="1"/>
        <v>0</v>
      </c>
      <c r="I12" s="322">
        <f t="shared" si="2"/>
        <v>0</v>
      </c>
      <c r="J12" s="200">
        <f t="shared" si="0"/>
        <v>1</v>
      </c>
      <c r="K12" s="282">
        <f>_xlfn.IFNA(VLOOKUP(CONCATENATE($K$5,$B12,$C12),HORS!$A$6:$S$303,19,FALSE),0)</f>
        <v>0</v>
      </c>
      <c r="L12" s="11">
        <f>_xlfn.IFNA(VLOOKUP(CONCATENATE($L$5,$B12,$C12),HORS!$A$6:$S$303,19,FALSE),0)</f>
        <v>0</v>
      </c>
      <c r="M12" s="11">
        <f>_xlfn.IFNA(VLOOKUP(CONCATENATE($M$5,$B12,$C12),HORS!$A$6:$S$303,19,FALSE),0)</f>
        <v>0</v>
      </c>
      <c r="N12" s="11">
        <f>_xlfn.IFNA(VLOOKUP(CONCATENATE($N$5,$B12,$C12),HORS!$A$6:$S$303,19,FALSE),0)</f>
        <v>0</v>
      </c>
      <c r="O12" s="11">
        <f>_xlfn.IFNA(VLOOKUP(CONCATENATE($O$5,$B12,$C12),HORS!$A$6:$S$303,19,FALSE),0)</f>
        <v>0</v>
      </c>
      <c r="P12" s="8">
        <f>_xlfn.IFNA(VLOOKUP(CONCATENATE($P$5,$B12,$C12),HORS!$A$6:$S$303,19,FALSE),0)</f>
        <v>0</v>
      </c>
      <c r="Q12" s="12">
        <f>_xlfn.IFNA(VLOOKUP(CONCATENATE($Q$4,$B12,$C12),Marsden!$A$6:$S$300,19,FALSE),0)</f>
        <v>0</v>
      </c>
      <c r="R12" s="11">
        <f>_xlfn.IFNA(VLOOKUP(CONCATENATE($R$4,$B12,$C12),Marsden!$A$6:$S$300,19,FALSE),0)</f>
        <v>0</v>
      </c>
      <c r="S12" s="11">
        <f>_xlfn.IFNA(VLOOKUP(CONCATENATE($S$4,$B12,$C12),Marsden!$A$6:$S$300,19,FALSE),0)</f>
        <v>0</v>
      </c>
      <c r="T12" s="11">
        <f>_xlfn.IFNA(VLOOKUP(CONCATENATE($T$4,$B12,$C12),Marsden!$A$6:$S$300,19,FALSE),0)</f>
        <v>0</v>
      </c>
      <c r="U12" s="11">
        <f>_xlfn.IFNA(VLOOKUP(CONCATENATE($U$4,$B12,$C12),Marsden!$A$6:$S$300,19,FALSE),0)</f>
        <v>0</v>
      </c>
      <c r="V12" s="11">
        <f>_xlfn.IFNA(VLOOKUP(CONCATENATE($V$4,$B12,$C12),Marsden!$A$6:$S$300,19,FALSE),0)</f>
        <v>0</v>
      </c>
      <c r="W12" s="9">
        <f>_xlfn.IFNA(VLOOKUP(CONCATENATE($W$4,$B12,$C12),Marsden!$A$6:$S$300,19,FALSE),0)</f>
        <v>0</v>
      </c>
      <c r="X12" s="10">
        <f>_xlfn.IFNA(VLOOKUP(CONCATENATE($X$4,$B12,$C12),AVON!$A$6:$S$449,19,FALSE),0)</f>
        <v>0</v>
      </c>
      <c r="Y12" s="11">
        <f>_xlfn.IFNA(VLOOKUP(CONCATENATE($Y$5,$B12,$C12),AVON!$A$6:$S$336,19,FALSE),0)</f>
        <v>0</v>
      </c>
      <c r="Z12" s="11">
        <f>_xlfn.IFNA(VLOOKUP(CONCATENATE($Z$5,$B12,$C12),AVON!$A$6:$S$336,19,FALSE),0)</f>
        <v>0</v>
      </c>
      <c r="AA12" s="11">
        <f>_xlfn.IFNA(VLOOKUP(CONCATENATE($AA$5,$B12,$C12),AVON!$A$6:$S$336,19,FALSE),0)</f>
        <v>0</v>
      </c>
      <c r="AB12" s="11">
        <f>_xlfn.IFNA(VLOOKUP(CONCATENATE($AB$5,$B12,$C12),AVON!$A$6:$S$336,19,FALSE),0)</f>
        <v>0</v>
      </c>
      <c r="AC12" s="11">
        <f>_xlfn.IFNA(VLOOKUP(CONCATENATE($AC$5,$B12,$C12),AVON!$A$6:$S$336,19,FALSE),0)</f>
        <v>0</v>
      </c>
      <c r="AD12" s="9">
        <f>_xlfn.IFNA(VLOOKUP(CONCATENATE($AD$5,$B12,$C12),AVON!$A$6:$S$336,19,FALSE),0)</f>
        <v>0</v>
      </c>
      <c r="AE12" s="11"/>
      <c r="AF12" s="10"/>
      <c r="AG12" s="11"/>
      <c r="AH12" s="11"/>
      <c r="AI12" s="11"/>
      <c r="AJ12" s="11"/>
      <c r="AK12" s="8"/>
      <c r="AL12" s="12"/>
      <c r="AM12" s="11"/>
      <c r="AN12" s="11"/>
      <c r="AO12" s="11"/>
      <c r="AP12" s="11"/>
      <c r="AQ12" s="11"/>
      <c r="AR12" s="8"/>
      <c r="AS12" s="12">
        <f>_xlfn.IFNA(VLOOKUP(CONCATENATE($AS$5,$B12,$C12),CHAMPS!$A$6:$S$408,19,FALSE),0)</f>
        <v>0</v>
      </c>
      <c r="AT12" s="11">
        <f>_xlfn.IFNA(VLOOKUP(CONCATENATE($AT$5,$B12,$C12),CHAMPS!$A$6:$S$408,19,FALSE),0)</f>
        <v>0</v>
      </c>
      <c r="AU12" s="11">
        <f>_xlfn.IFNA(VLOOKUP(CONCATENATE($AU$5,$B12,$C12),CHAMPS!$A$6:$S$408,19,FALSE),0)</f>
        <v>0</v>
      </c>
      <c r="AV12" s="11">
        <f>_xlfn.IFNA(VLOOKUP(CONCATENATE($AV$5,$B12,$C12),CHAMPS!$A$6:$S$408,19,FALSE),0)</f>
        <v>0</v>
      </c>
      <c r="AW12" s="11">
        <f>_xlfn.IFNA(VLOOKUP(CONCATENATE($AW$5,$B12,$C12),CHAMPS!$A$6:$S$408,19,FALSE),0)</f>
        <v>0</v>
      </c>
      <c r="AX12" s="11">
        <f>_xlfn.IFNA(VLOOKUP(CONCATENATE($AX$5,$B12,$C12),CHAMPS!$A$6:$S$408,19,FALSE),0)</f>
        <v>0</v>
      </c>
      <c r="AY12" s="11">
        <f>_xlfn.IFNA(VLOOKUP(CONCATENATE($AY$5,$B12,$C12),CHAMPS!$A$6:$S$408,19,FALSE),0)</f>
        <v>0</v>
      </c>
      <c r="AZ12" s="9">
        <f>_xlfn.IFNA(VLOOKUP(CONCATENATE($AZ$4,$B12,$C12),CHAMPS!$A$6:$S$189,19,FALSE),0)</f>
        <v>0</v>
      </c>
      <c r="BA12" s="12">
        <f>_xlfn.IFNA(VLOOKUP(CONCATENATE($BA$5,$B12,$C12),SHIELD!$A$6:$S$408,19,FALSE),0)</f>
        <v>0</v>
      </c>
      <c r="BB12" s="11">
        <f>_xlfn.IFNA(VLOOKUP(CONCATENATE($BB$5,$B12,$C12),SHIELD!$A$6:$S$408,19,FALSE),0)</f>
        <v>0</v>
      </c>
      <c r="BC12" s="11">
        <f>_xlfn.IFNA(VLOOKUP(CONCATENATE($BC$5,$B12,$C12),SHIELD!$A$6:$S$408,19,FALSE),0)</f>
        <v>0</v>
      </c>
      <c r="BD12" s="11">
        <f>_xlfn.IFNA(VLOOKUP(CONCATENATE($BD$5,$B12,$C12),SHIELD!$A$6:$S$408,19,FALSE),0)</f>
        <v>0</v>
      </c>
      <c r="BE12" s="11">
        <f>_xlfn.IFNA(VLOOKUP(CONCATENATE($BE$5,$B12,$C12),SHIELD!$A$6:$S$408,19,FALSE),0)</f>
        <v>0</v>
      </c>
      <c r="BF12" s="11">
        <f>_xlfn.IFNA(VLOOKUP(CONCATENATE($BF$5,$B12,$C12),SHIELD!$A$6:$S$408,19,FALSE),0)</f>
        <v>0</v>
      </c>
      <c r="BG12" s="9">
        <f>_xlfn.IFNA(VLOOKUP(CONCATENATE($BG$5,$B12,$C12),SHIELD!$A$6:$S$408,19,FALSE),0)</f>
        <v>0</v>
      </c>
      <c r="BH12" s="41"/>
    </row>
    <row r="13" spans="1:60" x14ac:dyDescent="0.3">
      <c r="A13" s="41"/>
      <c r="B13" s="17" t="s">
        <v>430</v>
      </c>
      <c r="C13" s="18" t="s">
        <v>431</v>
      </c>
      <c r="D13" s="18"/>
      <c r="E13" s="18" t="s">
        <v>259</v>
      </c>
      <c r="F13" s="191">
        <v>45532</v>
      </c>
      <c r="G13" s="19">
        <v>17</v>
      </c>
      <c r="H13" s="321">
        <f t="shared" si="1"/>
        <v>0</v>
      </c>
      <c r="I13" s="322">
        <f t="shared" si="2"/>
        <v>0</v>
      </c>
      <c r="J13" s="200">
        <f t="shared" si="0"/>
        <v>1</v>
      </c>
      <c r="K13" s="282">
        <f>_xlfn.IFNA(VLOOKUP(CONCATENATE($K$5,$B13,$C13),HORS!$A$6:$S$303,19,FALSE),0)</f>
        <v>0</v>
      </c>
      <c r="L13" s="11">
        <f>_xlfn.IFNA(VLOOKUP(CONCATENATE($L$5,$B13,$C13),HORS!$A$6:$S$303,19,FALSE),0)</f>
        <v>0</v>
      </c>
      <c r="M13" s="11">
        <f>_xlfn.IFNA(VLOOKUP(CONCATENATE($M$5,$B13,$C13),HORS!$A$6:$S$303,19,FALSE),0)</f>
        <v>0</v>
      </c>
      <c r="N13" s="11">
        <f>_xlfn.IFNA(VLOOKUP(CONCATENATE($N$5,$B13,$C13),HORS!$A$6:$S$303,19,FALSE),0)</f>
        <v>0</v>
      </c>
      <c r="O13" s="11">
        <f>_xlfn.IFNA(VLOOKUP(CONCATENATE($O$5,$B13,$C13),HORS!$A$6:$S$303,19,FALSE),0)</f>
        <v>0</v>
      </c>
      <c r="P13" s="8">
        <f>_xlfn.IFNA(VLOOKUP(CONCATENATE($P$5,$B13,$C13),HORS!$A$6:$S$303,19,FALSE),0)</f>
        <v>0</v>
      </c>
      <c r="Q13" s="12">
        <f>_xlfn.IFNA(VLOOKUP(CONCATENATE($Q$4,$B13,$C13),Marsden!$A$6:$S$300,19,FALSE),0)</f>
        <v>0</v>
      </c>
      <c r="R13" s="11">
        <f>_xlfn.IFNA(VLOOKUP(CONCATENATE($R$4,$B13,$C13),Marsden!$A$6:$S$300,19,FALSE),0)</f>
        <v>0</v>
      </c>
      <c r="S13" s="11">
        <f>_xlfn.IFNA(VLOOKUP(CONCATENATE($S$4,$B13,$C13),Marsden!$A$6:$S$300,19,FALSE),0)</f>
        <v>0</v>
      </c>
      <c r="T13" s="11">
        <f>_xlfn.IFNA(VLOOKUP(CONCATENATE($T$4,$B13,$C13),Marsden!$A$6:$S$300,19,FALSE),0)</f>
        <v>0</v>
      </c>
      <c r="U13" s="11">
        <f>_xlfn.IFNA(VLOOKUP(CONCATENATE($U$4,$B13,$C13),Marsden!$A$6:$S$300,19,FALSE),0)</f>
        <v>0</v>
      </c>
      <c r="V13" s="11">
        <f>_xlfn.IFNA(VLOOKUP(CONCATENATE($V$4,$B13,$C13),Marsden!$A$6:$S$300,19,FALSE),0)</f>
        <v>0</v>
      </c>
      <c r="W13" s="9">
        <f>_xlfn.IFNA(VLOOKUP(CONCATENATE($W$4,$B13,$C13),Marsden!$A$6:$S$300,19,FALSE),0)</f>
        <v>0</v>
      </c>
      <c r="X13" s="10">
        <f>_xlfn.IFNA(VLOOKUP(CONCATENATE($X$4,$B13,$C13),AVON!$A$6:$S$449,19,FALSE),0)</f>
        <v>0</v>
      </c>
      <c r="Y13" s="11">
        <f>_xlfn.IFNA(VLOOKUP(CONCATENATE($Y$5,$B13,$C13),AVON!$A$6:$S$336,19,FALSE),0)</f>
        <v>0</v>
      </c>
      <c r="Z13" s="11">
        <f>_xlfn.IFNA(VLOOKUP(CONCATENATE($Z$5,$B13,$C13),AVON!$A$6:$S$336,19,FALSE),0)</f>
        <v>0</v>
      </c>
      <c r="AA13" s="11">
        <f>_xlfn.IFNA(VLOOKUP(CONCATENATE($AA$5,$B13,$C13),AVON!$A$6:$S$336,19,FALSE),0)</f>
        <v>0</v>
      </c>
      <c r="AB13" s="11">
        <f>_xlfn.IFNA(VLOOKUP(CONCATENATE($AB$5,$B13,$C13),AVON!$A$6:$S$336,19,FALSE),0)</f>
        <v>0</v>
      </c>
      <c r="AC13" s="11">
        <f>_xlfn.IFNA(VLOOKUP(CONCATENATE($AC$5,$B13,$C13),AVON!$A$6:$S$336,19,FALSE),0)</f>
        <v>0</v>
      </c>
      <c r="AD13" s="9">
        <f>_xlfn.IFNA(VLOOKUP(CONCATENATE($AD$5,$B13,$C13),AVON!$A$6:$S$336,19,FALSE),0)</f>
        <v>0</v>
      </c>
      <c r="AE13" s="11"/>
      <c r="AF13" s="10"/>
      <c r="AG13" s="11"/>
      <c r="AH13" s="11"/>
      <c r="AI13" s="11"/>
      <c r="AJ13" s="11"/>
      <c r="AK13" s="8"/>
      <c r="AL13" s="12"/>
      <c r="AM13" s="11"/>
      <c r="AN13" s="11"/>
      <c r="AO13" s="11"/>
      <c r="AP13" s="11"/>
      <c r="AQ13" s="11"/>
      <c r="AR13" s="8"/>
      <c r="AS13" s="12">
        <f>_xlfn.IFNA(VLOOKUP(CONCATENATE($AS$5,$B13,$C13),CHAMPS!$A$6:$S$408,19,FALSE),0)</f>
        <v>0</v>
      </c>
      <c r="AT13" s="11">
        <f>_xlfn.IFNA(VLOOKUP(CONCATENATE($AT$5,$B13,$C13),CHAMPS!$A$6:$S$408,19,FALSE),0)</f>
        <v>0</v>
      </c>
      <c r="AU13" s="11">
        <f>_xlfn.IFNA(VLOOKUP(CONCATENATE($AU$5,$B13,$C13),CHAMPS!$A$6:$S$408,19,FALSE),0)</f>
        <v>0</v>
      </c>
      <c r="AV13" s="11">
        <f>_xlfn.IFNA(VLOOKUP(CONCATENATE($AV$5,$B13,$C13),CHAMPS!$A$6:$S$408,19,FALSE),0)</f>
        <v>0</v>
      </c>
      <c r="AW13" s="11">
        <f>_xlfn.IFNA(VLOOKUP(CONCATENATE($AW$5,$B13,$C13),CHAMPS!$A$6:$S$408,19,FALSE),0)</f>
        <v>0</v>
      </c>
      <c r="AX13" s="11">
        <f>_xlfn.IFNA(VLOOKUP(CONCATENATE($AX$5,$B13,$C13),CHAMPS!$A$6:$S$408,19,FALSE),0)</f>
        <v>0</v>
      </c>
      <c r="AY13" s="11">
        <f>_xlfn.IFNA(VLOOKUP(CONCATENATE($AY$5,$B13,$C13),CHAMPS!$A$6:$S$408,19,FALSE),0)</f>
        <v>0</v>
      </c>
      <c r="AZ13" s="9">
        <f>_xlfn.IFNA(VLOOKUP(CONCATENATE($AZ$4,$B13,$C13),CHAMPS!$A$6:$S$189,19,FALSE),0)</f>
        <v>0</v>
      </c>
      <c r="BA13" s="12">
        <f>_xlfn.IFNA(VLOOKUP(CONCATENATE($BA$5,$B13,$C13),SHIELD!$A$6:$S$408,19,FALSE),0)</f>
        <v>0</v>
      </c>
      <c r="BB13" s="11">
        <f>_xlfn.IFNA(VLOOKUP(CONCATENATE($BB$5,$B13,$C13),SHIELD!$A$6:$S$408,19,FALSE),0)</f>
        <v>0</v>
      </c>
      <c r="BC13" s="11">
        <f>_xlfn.IFNA(VLOOKUP(CONCATENATE($BC$5,$B13,$C13),SHIELD!$A$6:$S$408,19,FALSE),0)</f>
        <v>0</v>
      </c>
      <c r="BD13" s="11">
        <f>_xlfn.IFNA(VLOOKUP(CONCATENATE($BD$5,$B13,$C13),SHIELD!$A$6:$S$408,19,FALSE),0)</f>
        <v>0</v>
      </c>
      <c r="BE13" s="11">
        <f>_xlfn.IFNA(VLOOKUP(CONCATENATE($BE$5,$B13,$C13),SHIELD!$A$6:$S$408,19,FALSE),0)</f>
        <v>0</v>
      </c>
      <c r="BF13" s="11">
        <f>_xlfn.IFNA(VLOOKUP(CONCATENATE($BF$5,$B13,$C13),SHIELD!$A$6:$S$408,19,FALSE),0)</f>
        <v>0</v>
      </c>
      <c r="BG13" s="9">
        <f>_xlfn.IFNA(VLOOKUP(CONCATENATE($BG$5,$B13,$C13),SHIELD!$A$6:$S$408,19,FALSE),0)</f>
        <v>0</v>
      </c>
      <c r="BH13" s="41"/>
    </row>
    <row r="14" spans="1:60" x14ac:dyDescent="0.3">
      <c r="A14" s="41"/>
      <c r="B14" s="95"/>
      <c r="C14" s="18"/>
      <c r="D14" s="18"/>
      <c r="E14" s="18"/>
      <c r="F14" s="176"/>
      <c r="G14" s="19"/>
      <c r="H14" s="321">
        <f t="shared" si="1"/>
        <v>0</v>
      </c>
      <c r="I14" s="322">
        <f t="shared" si="2"/>
        <v>0</v>
      </c>
      <c r="J14" s="200">
        <f t="shared" si="0"/>
        <v>1</v>
      </c>
      <c r="K14" s="282">
        <f>_xlfn.IFNA(VLOOKUP(CONCATENATE($K$5,$B14,$C14),HORS!$A$6:$S$303,19,FALSE),0)</f>
        <v>0</v>
      </c>
      <c r="L14" s="11">
        <f>_xlfn.IFNA(VLOOKUP(CONCATENATE($L$5,$B14,$C14),HORS!$A$6:$S$303,19,FALSE),0)</f>
        <v>0</v>
      </c>
      <c r="M14" s="11">
        <f>_xlfn.IFNA(VLOOKUP(CONCATENATE($M$5,$B14,$C14),HORS!$A$6:$S$303,19,FALSE),0)</f>
        <v>0</v>
      </c>
      <c r="N14" s="11">
        <f>_xlfn.IFNA(VLOOKUP(CONCATENATE($N$5,$B14,$C14),HORS!$A$6:$S$303,19,FALSE),0)</f>
        <v>0</v>
      </c>
      <c r="O14" s="11">
        <f>_xlfn.IFNA(VLOOKUP(CONCATENATE($O$5,$B14,$C14),HORS!$A$6:$S$303,19,FALSE),0)</f>
        <v>0</v>
      </c>
      <c r="P14" s="8">
        <f>_xlfn.IFNA(VLOOKUP(CONCATENATE($P$5,$B14,$C14),HORS!$A$6:$S$303,19,FALSE),0)</f>
        <v>0</v>
      </c>
      <c r="Q14" s="12">
        <f>_xlfn.IFNA(VLOOKUP(CONCATENATE($Q$4,$B14,$C14),Marsden!$A$6:$S$300,19,FALSE),0)</f>
        <v>0</v>
      </c>
      <c r="R14" s="11">
        <f>_xlfn.IFNA(VLOOKUP(CONCATENATE($R$4,$B14,$C14),Marsden!$A$6:$S$300,19,FALSE),0)</f>
        <v>0</v>
      </c>
      <c r="S14" s="11">
        <f>_xlfn.IFNA(VLOOKUP(CONCATENATE($S$4,$B14,$C14),Marsden!$A$6:$S$300,19,FALSE),0)</f>
        <v>0</v>
      </c>
      <c r="T14" s="11">
        <f>_xlfn.IFNA(VLOOKUP(CONCATENATE($T$4,$B14,$C14),Marsden!$A$6:$S$300,19,FALSE),0)</f>
        <v>0</v>
      </c>
      <c r="U14" s="11">
        <f>_xlfn.IFNA(VLOOKUP(CONCATENATE($U$4,$B14,$C14),Marsden!$A$6:$S$300,19,FALSE),0)</f>
        <v>0</v>
      </c>
      <c r="V14" s="11">
        <f>_xlfn.IFNA(VLOOKUP(CONCATENATE($V$4,$B14,$C14),Marsden!$A$6:$S$300,19,FALSE),0)</f>
        <v>0</v>
      </c>
      <c r="W14" s="9">
        <f>_xlfn.IFNA(VLOOKUP(CONCATENATE($W$4,$B14,$C14),Marsden!$A$6:$S$300,19,FALSE),0)</f>
        <v>0</v>
      </c>
      <c r="X14" s="10">
        <f>_xlfn.IFNA(VLOOKUP(CONCATENATE($X$4,$B14,$C14),AVON!$A$6:$S$449,19,FALSE),0)</f>
        <v>0</v>
      </c>
      <c r="Y14" s="11">
        <f>_xlfn.IFNA(VLOOKUP(CONCATENATE($Y$5,$B14,$C14),AVON!$A$6:$S$336,19,FALSE),0)</f>
        <v>0</v>
      </c>
      <c r="Z14" s="11">
        <f>_xlfn.IFNA(VLOOKUP(CONCATENATE($Z$5,$B14,$C14),AVON!$A$6:$S$336,19,FALSE),0)</f>
        <v>0</v>
      </c>
      <c r="AA14" s="11">
        <f>_xlfn.IFNA(VLOOKUP(CONCATENATE($AA$5,$B14,$C14),AVON!$A$6:$S$336,19,FALSE),0)</f>
        <v>0</v>
      </c>
      <c r="AB14" s="11">
        <f>_xlfn.IFNA(VLOOKUP(CONCATENATE($AB$5,$B14,$C14),AVON!$A$6:$S$336,19,FALSE),0)</f>
        <v>0</v>
      </c>
      <c r="AC14" s="11">
        <f>_xlfn.IFNA(VLOOKUP(CONCATENATE($AC$5,$B14,$C14),AVON!$A$6:$S$336,19,FALSE),0)</f>
        <v>0</v>
      </c>
      <c r="AD14" s="9">
        <f>_xlfn.IFNA(VLOOKUP(CONCATENATE($AD$5,$B14,$C14),AVON!$A$6:$S$336,19,FALSE),0)</f>
        <v>0</v>
      </c>
      <c r="AE14" s="11"/>
      <c r="AF14" s="10"/>
      <c r="AG14" s="11"/>
      <c r="AH14" s="11"/>
      <c r="AI14" s="11"/>
      <c r="AJ14" s="11"/>
      <c r="AK14" s="8"/>
      <c r="AL14" s="12"/>
      <c r="AM14" s="11"/>
      <c r="AN14" s="11"/>
      <c r="AO14" s="11"/>
      <c r="AP14" s="11"/>
      <c r="AQ14" s="11"/>
      <c r="AR14" s="8"/>
      <c r="AS14" s="12">
        <f>_xlfn.IFNA(VLOOKUP(CONCATENATE($AS$5,$B14,$C14),CHAMPS!$A$6:$S$408,19,FALSE),0)</f>
        <v>0</v>
      </c>
      <c r="AT14" s="11">
        <f>_xlfn.IFNA(VLOOKUP(CONCATENATE($AT$5,$B14,$C14),CHAMPS!$A$6:$S$408,19,FALSE),0)</f>
        <v>0</v>
      </c>
      <c r="AU14" s="11">
        <f>_xlfn.IFNA(VLOOKUP(CONCATENATE($AU$5,$B14,$C14),CHAMPS!$A$6:$S$408,19,FALSE),0)</f>
        <v>0</v>
      </c>
      <c r="AV14" s="11">
        <f>_xlfn.IFNA(VLOOKUP(CONCATENATE($AV$5,$B14,$C14),CHAMPS!$A$6:$S$408,19,FALSE),0)</f>
        <v>0</v>
      </c>
      <c r="AW14" s="11">
        <f>_xlfn.IFNA(VLOOKUP(CONCATENATE($AW$5,$B14,$C14),CHAMPS!$A$6:$S$408,19,FALSE),0)</f>
        <v>0</v>
      </c>
      <c r="AX14" s="11">
        <f>_xlfn.IFNA(VLOOKUP(CONCATENATE($AX$5,$B14,$C14),CHAMPS!$A$6:$S$408,19,FALSE),0)</f>
        <v>0</v>
      </c>
      <c r="AY14" s="11">
        <f>_xlfn.IFNA(VLOOKUP(CONCATENATE($AY$5,$B14,$C14),CHAMPS!$A$6:$S$408,19,FALSE),0)</f>
        <v>0</v>
      </c>
      <c r="AZ14" s="9">
        <f>_xlfn.IFNA(VLOOKUP(CONCATENATE($AZ$4,$B14,$C14),CHAMPS!$A$6:$S$189,19,FALSE),0)</f>
        <v>0</v>
      </c>
      <c r="BA14" s="12">
        <f>_xlfn.IFNA(VLOOKUP(CONCATENATE($BA$5,$B14,$C14),SHIELD!$A$6:$S$408,19,FALSE),0)</f>
        <v>0</v>
      </c>
      <c r="BB14" s="11">
        <f>_xlfn.IFNA(VLOOKUP(CONCATENATE($BB$5,$B14,$C14),SHIELD!$A$6:$S$408,19,FALSE),0)</f>
        <v>0</v>
      </c>
      <c r="BC14" s="11">
        <f>_xlfn.IFNA(VLOOKUP(CONCATENATE($BC$5,$B14,$C14),SHIELD!$A$6:$S$408,19,FALSE),0)</f>
        <v>0</v>
      </c>
      <c r="BD14" s="11">
        <f>_xlfn.IFNA(VLOOKUP(CONCATENATE($BD$5,$B14,$C14),SHIELD!$A$6:$S$408,19,FALSE),0)</f>
        <v>0</v>
      </c>
      <c r="BE14" s="11">
        <f>_xlfn.IFNA(VLOOKUP(CONCATENATE($BE$5,$B14,$C14),SHIELD!$A$6:$S$408,19,FALSE),0)</f>
        <v>0</v>
      </c>
      <c r="BF14" s="11">
        <f>_xlfn.IFNA(VLOOKUP(CONCATENATE($BF$5,$B14,$C14),SHIELD!$A$6:$S$408,19,FALSE),0)</f>
        <v>0</v>
      </c>
      <c r="BG14" s="9">
        <f>_xlfn.IFNA(VLOOKUP(CONCATENATE($BG$5,$B14,$C14),SHIELD!$A$6:$S$408,19,FALSE),0)</f>
        <v>0</v>
      </c>
      <c r="BH14" s="41"/>
    </row>
    <row r="15" spans="1:60" x14ac:dyDescent="0.3">
      <c r="A15" s="41"/>
      <c r="B15" s="17"/>
      <c r="C15" s="18"/>
      <c r="D15" s="18"/>
      <c r="E15" s="18"/>
      <c r="F15" s="176"/>
      <c r="G15" s="19"/>
      <c r="H15" s="321">
        <f t="shared" si="1"/>
        <v>0</v>
      </c>
      <c r="I15" s="322">
        <f t="shared" si="2"/>
        <v>0</v>
      </c>
      <c r="J15" s="200">
        <f t="shared" si="0"/>
        <v>1</v>
      </c>
      <c r="K15" s="282">
        <f>_xlfn.IFNA(VLOOKUP(CONCATENATE($K$5,$B15,$C15),HORS!$A$6:$S$303,19,FALSE),0)</f>
        <v>0</v>
      </c>
      <c r="L15" s="11">
        <f>_xlfn.IFNA(VLOOKUP(CONCATENATE($L$5,$B15,$C15),HORS!$A$6:$S$303,19,FALSE),0)</f>
        <v>0</v>
      </c>
      <c r="M15" s="11">
        <f>_xlfn.IFNA(VLOOKUP(CONCATENATE($M$5,$B15,$C15),HORS!$A$6:$S$303,19,FALSE),0)</f>
        <v>0</v>
      </c>
      <c r="N15" s="11">
        <f>_xlfn.IFNA(VLOOKUP(CONCATENATE($N$5,$B15,$C15),HORS!$A$6:$S$303,19,FALSE),0)</f>
        <v>0</v>
      </c>
      <c r="O15" s="11">
        <f>_xlfn.IFNA(VLOOKUP(CONCATENATE($O$5,$B15,$C15),HORS!$A$6:$S$303,19,FALSE),0)</f>
        <v>0</v>
      </c>
      <c r="P15" s="8">
        <f>_xlfn.IFNA(VLOOKUP(CONCATENATE($P$5,$B15,$C15),HORS!$A$6:$S$303,19,FALSE),0)</f>
        <v>0</v>
      </c>
      <c r="Q15" s="12">
        <f>_xlfn.IFNA(VLOOKUP(CONCATENATE($Q$4,$B15,$C15),Marsden!$A$6:$S$300,19,FALSE),0)</f>
        <v>0</v>
      </c>
      <c r="R15" s="11">
        <f>_xlfn.IFNA(VLOOKUP(CONCATENATE($R$4,$B15,$C15),Marsden!$A$6:$S$300,19,FALSE),0)</f>
        <v>0</v>
      </c>
      <c r="S15" s="11">
        <f>_xlfn.IFNA(VLOOKUP(CONCATENATE($S$4,$B15,$C15),Marsden!$A$6:$S$300,19,FALSE),0)</f>
        <v>0</v>
      </c>
      <c r="T15" s="11">
        <f>_xlfn.IFNA(VLOOKUP(CONCATENATE($T$4,$B15,$C15),Marsden!$A$6:$S$300,19,FALSE),0)</f>
        <v>0</v>
      </c>
      <c r="U15" s="11">
        <f>_xlfn.IFNA(VLOOKUP(CONCATENATE($U$4,$B15,$C15),Marsden!$A$6:$S$300,19,FALSE),0)</f>
        <v>0</v>
      </c>
      <c r="V15" s="11">
        <f>_xlfn.IFNA(VLOOKUP(CONCATENATE($V$4,$B15,$C15),Marsden!$A$6:$S$300,19,FALSE),0)</f>
        <v>0</v>
      </c>
      <c r="W15" s="9">
        <f>_xlfn.IFNA(VLOOKUP(CONCATENATE($W$4,$B15,$C15),Marsden!$A$6:$S$300,19,FALSE),0)</f>
        <v>0</v>
      </c>
      <c r="X15" s="10">
        <f>_xlfn.IFNA(VLOOKUP(CONCATENATE($X$4,$B15,$C15),AVON!$A$6:$S$449,19,FALSE),0)</f>
        <v>0</v>
      </c>
      <c r="Y15" s="11">
        <f>_xlfn.IFNA(VLOOKUP(CONCATENATE($Y$5,$B15,$C15),AVON!$A$6:$S$336,19,FALSE),0)</f>
        <v>0</v>
      </c>
      <c r="Z15" s="11">
        <f>_xlfn.IFNA(VLOOKUP(CONCATENATE($Z$5,$B15,$C15),AVON!$A$6:$S$336,19,FALSE),0)</f>
        <v>0</v>
      </c>
      <c r="AA15" s="11">
        <f>_xlfn.IFNA(VLOOKUP(CONCATENATE($AA$5,$B15,$C15),AVON!$A$6:$S$336,19,FALSE),0)</f>
        <v>0</v>
      </c>
      <c r="AB15" s="11">
        <f>_xlfn.IFNA(VLOOKUP(CONCATENATE($AB$5,$B15,$C15),AVON!$A$6:$S$336,19,FALSE),0)</f>
        <v>0</v>
      </c>
      <c r="AC15" s="11">
        <f>_xlfn.IFNA(VLOOKUP(CONCATENATE($AC$5,$B15,$C15),AVON!$A$6:$S$336,19,FALSE),0)</f>
        <v>0</v>
      </c>
      <c r="AD15" s="9">
        <f>_xlfn.IFNA(VLOOKUP(CONCATENATE($AD$5,$B15,$C15),AVON!$A$6:$S$336,19,FALSE),0)</f>
        <v>0</v>
      </c>
      <c r="AE15" s="11"/>
      <c r="AF15" s="10"/>
      <c r="AG15" s="11"/>
      <c r="AH15" s="11"/>
      <c r="AI15" s="11"/>
      <c r="AJ15" s="11"/>
      <c r="AK15" s="8"/>
      <c r="AL15" s="12"/>
      <c r="AM15" s="11"/>
      <c r="AN15" s="11"/>
      <c r="AO15" s="11"/>
      <c r="AP15" s="11"/>
      <c r="AQ15" s="11"/>
      <c r="AR15" s="8"/>
      <c r="AS15" s="12">
        <f>_xlfn.IFNA(VLOOKUP(CONCATENATE($AS$5,$B15,$C15),CHAMPS!$A$6:$S$408,19,FALSE),0)</f>
        <v>0</v>
      </c>
      <c r="AT15" s="11">
        <f>_xlfn.IFNA(VLOOKUP(CONCATENATE($AT$5,$B15,$C15),CHAMPS!$A$6:$S$408,19,FALSE),0)</f>
        <v>0</v>
      </c>
      <c r="AU15" s="11">
        <f>_xlfn.IFNA(VLOOKUP(CONCATENATE($AU$5,$B15,$C15),CHAMPS!$A$6:$S$408,19,FALSE),0)</f>
        <v>0</v>
      </c>
      <c r="AV15" s="11">
        <f>_xlfn.IFNA(VLOOKUP(CONCATENATE($AV$5,$B15,$C15),CHAMPS!$A$6:$S$408,19,FALSE),0)</f>
        <v>0</v>
      </c>
      <c r="AW15" s="11">
        <f>_xlfn.IFNA(VLOOKUP(CONCATENATE($AW$5,$B15,$C15),CHAMPS!$A$6:$S$408,19,FALSE),0)</f>
        <v>0</v>
      </c>
      <c r="AX15" s="11">
        <f>_xlfn.IFNA(VLOOKUP(CONCATENATE($AX$5,$B15,$C15),CHAMPS!$A$6:$S$408,19,FALSE),0)</f>
        <v>0</v>
      </c>
      <c r="AY15" s="11">
        <f>_xlfn.IFNA(VLOOKUP(CONCATENATE($AY$5,$B15,$C15),CHAMPS!$A$6:$S$408,19,FALSE),0)</f>
        <v>0</v>
      </c>
      <c r="AZ15" s="9">
        <f>_xlfn.IFNA(VLOOKUP(CONCATENATE($AZ$4,$B15,$C15),CHAMPS!$A$6:$S$189,19,FALSE),0)</f>
        <v>0</v>
      </c>
      <c r="BA15" s="12">
        <f>_xlfn.IFNA(VLOOKUP(CONCATENATE($BA$5,$B15,$C15),SHIELD!$A$6:$S$408,19,FALSE),0)</f>
        <v>0</v>
      </c>
      <c r="BB15" s="11">
        <f>_xlfn.IFNA(VLOOKUP(CONCATENATE($BB$5,$B15,$C15),SHIELD!$A$6:$S$408,19,FALSE),0)</f>
        <v>0</v>
      </c>
      <c r="BC15" s="11">
        <f>_xlfn.IFNA(VLOOKUP(CONCATENATE($BC$5,$B15,$C15),SHIELD!$A$6:$S$408,19,FALSE),0)</f>
        <v>0</v>
      </c>
      <c r="BD15" s="11">
        <f>_xlfn.IFNA(VLOOKUP(CONCATENATE($BD$5,$B15,$C15),SHIELD!$A$6:$S$408,19,FALSE),0)</f>
        <v>0</v>
      </c>
      <c r="BE15" s="11">
        <f>_xlfn.IFNA(VLOOKUP(CONCATENATE($BE$5,$B15,$C15),SHIELD!$A$6:$S$408,19,FALSE),0)</f>
        <v>0</v>
      </c>
      <c r="BF15" s="11">
        <f>_xlfn.IFNA(VLOOKUP(CONCATENATE($BF$5,$B15,$C15),SHIELD!$A$6:$S$408,19,FALSE),0)</f>
        <v>0</v>
      </c>
      <c r="BG15" s="9">
        <f>_xlfn.IFNA(VLOOKUP(CONCATENATE($BG$5,$B15,$C15),SHIELD!$A$6:$S$408,19,FALSE),0)</f>
        <v>0</v>
      </c>
      <c r="BH15" s="41"/>
    </row>
    <row r="16" spans="1:60" x14ac:dyDescent="0.3">
      <c r="A16" s="41"/>
      <c r="B16" s="17"/>
      <c r="C16" s="18"/>
      <c r="D16" s="18"/>
      <c r="E16" s="18"/>
      <c r="F16" s="176"/>
      <c r="G16" s="19"/>
      <c r="H16" s="321">
        <f t="shared" si="1"/>
        <v>0</v>
      </c>
      <c r="I16" s="322">
        <f t="shared" si="2"/>
        <v>0</v>
      </c>
      <c r="J16" s="200">
        <f t="shared" si="0"/>
        <v>1</v>
      </c>
      <c r="K16" s="282">
        <f>_xlfn.IFNA(VLOOKUP(CONCATENATE($K$5,$B16,$C16),HORS!$A$6:$S$303,19,FALSE),0)</f>
        <v>0</v>
      </c>
      <c r="L16" s="11">
        <f>_xlfn.IFNA(VLOOKUP(CONCATENATE($L$5,$B16,$C16),HORS!$A$6:$S$303,19,FALSE),0)</f>
        <v>0</v>
      </c>
      <c r="M16" s="11">
        <f>_xlfn.IFNA(VLOOKUP(CONCATENATE($M$5,$B16,$C16),HORS!$A$6:$S$303,19,FALSE),0)</f>
        <v>0</v>
      </c>
      <c r="N16" s="11">
        <f>_xlfn.IFNA(VLOOKUP(CONCATENATE($N$5,$B16,$C16),HORS!$A$6:$S$303,19,FALSE),0)</f>
        <v>0</v>
      </c>
      <c r="O16" s="11">
        <f>_xlfn.IFNA(VLOOKUP(CONCATENATE($O$5,$B16,$C16),HORS!$A$6:$S$303,19,FALSE),0)</f>
        <v>0</v>
      </c>
      <c r="P16" s="8">
        <f>_xlfn.IFNA(VLOOKUP(CONCATENATE($P$5,$B16,$C16),HORS!$A$6:$S$303,19,FALSE),0)</f>
        <v>0</v>
      </c>
      <c r="Q16" s="12">
        <f>_xlfn.IFNA(VLOOKUP(CONCATENATE($Q$4,$B16,$C16),Marsden!$A$6:$S$300,19,FALSE),0)</f>
        <v>0</v>
      </c>
      <c r="R16" s="11">
        <f>_xlfn.IFNA(VLOOKUP(CONCATENATE($R$4,$B16,$C16),Marsden!$A$6:$S$300,19,FALSE),0)</f>
        <v>0</v>
      </c>
      <c r="S16" s="11">
        <f>_xlfn.IFNA(VLOOKUP(CONCATENATE($S$4,$B16,$C16),Marsden!$A$6:$S$300,19,FALSE),0)</f>
        <v>0</v>
      </c>
      <c r="T16" s="11">
        <f>_xlfn.IFNA(VLOOKUP(CONCATENATE($T$4,$B16,$C16),Marsden!$A$6:$S$300,19,FALSE),0)</f>
        <v>0</v>
      </c>
      <c r="U16" s="11">
        <f>_xlfn.IFNA(VLOOKUP(CONCATENATE($U$4,$B16,$C16),Marsden!$A$6:$S$300,19,FALSE),0)</f>
        <v>0</v>
      </c>
      <c r="V16" s="11">
        <f>_xlfn.IFNA(VLOOKUP(CONCATENATE($V$4,$B16,$C16),Marsden!$A$6:$S$300,19,FALSE),0)</f>
        <v>0</v>
      </c>
      <c r="W16" s="9">
        <f>_xlfn.IFNA(VLOOKUP(CONCATENATE($W$4,$B16,$C16),Marsden!$A$6:$S$300,19,FALSE),0)</f>
        <v>0</v>
      </c>
      <c r="X16" s="10">
        <f>_xlfn.IFNA(VLOOKUP(CONCATENATE($X$4,$B16,$C16),AVON!$A$6:$S$449,19,FALSE),0)</f>
        <v>0</v>
      </c>
      <c r="Y16" s="11">
        <f>_xlfn.IFNA(VLOOKUP(CONCATENATE($Y$5,$B16,$C16),AVON!$A$6:$S$336,19,FALSE),0)</f>
        <v>0</v>
      </c>
      <c r="Z16" s="11">
        <f>_xlfn.IFNA(VLOOKUP(CONCATENATE($Z$5,$B16,$C16),AVON!$A$6:$S$336,19,FALSE),0)</f>
        <v>0</v>
      </c>
      <c r="AA16" s="11">
        <f>_xlfn.IFNA(VLOOKUP(CONCATENATE($AA$5,$B16,$C16),AVON!$A$6:$S$336,19,FALSE),0)</f>
        <v>0</v>
      </c>
      <c r="AB16" s="11">
        <f>_xlfn.IFNA(VLOOKUP(CONCATENATE($AB$5,$B16,$C16),AVON!$A$6:$S$336,19,FALSE),0)</f>
        <v>0</v>
      </c>
      <c r="AC16" s="11">
        <f>_xlfn.IFNA(VLOOKUP(CONCATENATE($AC$5,$B16,$C16),AVON!$A$6:$S$336,19,FALSE),0)</f>
        <v>0</v>
      </c>
      <c r="AD16" s="9">
        <f>_xlfn.IFNA(VLOOKUP(CONCATENATE($AD$5,$B16,$C16),AVON!$A$6:$S$336,19,FALSE),0)</f>
        <v>0</v>
      </c>
      <c r="AE16" s="11"/>
      <c r="AF16" s="10"/>
      <c r="AG16" s="11"/>
      <c r="AH16" s="11"/>
      <c r="AI16" s="11"/>
      <c r="AJ16" s="11"/>
      <c r="AK16" s="8"/>
      <c r="AL16" s="12"/>
      <c r="AM16" s="11"/>
      <c r="AN16" s="11"/>
      <c r="AO16" s="11"/>
      <c r="AP16" s="11"/>
      <c r="AQ16" s="11"/>
      <c r="AR16" s="8"/>
      <c r="AS16" s="12">
        <f>_xlfn.IFNA(VLOOKUP(CONCATENATE($AS$5,$B16,$C16),CHAMPS!$A$6:$S$408,19,FALSE),0)</f>
        <v>0</v>
      </c>
      <c r="AT16" s="11">
        <f>_xlfn.IFNA(VLOOKUP(CONCATENATE($AT$5,$B16,$C16),CHAMPS!$A$6:$S$408,19,FALSE),0)</f>
        <v>0</v>
      </c>
      <c r="AU16" s="11">
        <f>_xlfn.IFNA(VLOOKUP(CONCATENATE($AU$5,$B16,$C16),CHAMPS!$A$6:$S$408,19,FALSE),0)</f>
        <v>0</v>
      </c>
      <c r="AV16" s="11">
        <f>_xlfn.IFNA(VLOOKUP(CONCATENATE($AV$5,$B16,$C16),CHAMPS!$A$6:$S$408,19,FALSE),0)</f>
        <v>0</v>
      </c>
      <c r="AW16" s="11">
        <f>_xlfn.IFNA(VLOOKUP(CONCATENATE($AW$5,$B16,$C16),CHAMPS!$A$6:$S$408,19,FALSE),0)</f>
        <v>0</v>
      </c>
      <c r="AX16" s="11">
        <f>_xlfn.IFNA(VLOOKUP(CONCATENATE($AX$5,$B16,$C16),CHAMPS!$A$6:$S$408,19,FALSE),0)</f>
        <v>0</v>
      </c>
      <c r="AY16" s="11">
        <f>_xlfn.IFNA(VLOOKUP(CONCATENATE($AY$5,$B16,$C16),CHAMPS!$A$6:$S$408,19,FALSE),0)</f>
        <v>0</v>
      </c>
      <c r="AZ16" s="9">
        <f>_xlfn.IFNA(VLOOKUP(CONCATENATE($AZ$4,$B16,$C16),CHAMPS!$A$6:$S$189,19,FALSE),0)</f>
        <v>0</v>
      </c>
      <c r="BA16" s="12">
        <f>_xlfn.IFNA(VLOOKUP(CONCATENATE($BA$5,$B16,$C16),SHIELD!$A$6:$S$408,19,FALSE),0)</f>
        <v>0</v>
      </c>
      <c r="BB16" s="11">
        <f>_xlfn.IFNA(VLOOKUP(CONCATENATE($BB$5,$B16,$C16),SHIELD!$A$6:$S$408,19,FALSE),0)</f>
        <v>0</v>
      </c>
      <c r="BC16" s="11">
        <f>_xlfn.IFNA(VLOOKUP(CONCATENATE($BC$5,$B16,$C16),SHIELD!$A$6:$S$408,19,FALSE),0)</f>
        <v>0</v>
      </c>
      <c r="BD16" s="11">
        <f>_xlfn.IFNA(VLOOKUP(CONCATENATE($BD$5,$B16,$C16),SHIELD!$A$6:$S$408,19,FALSE),0)</f>
        <v>0</v>
      </c>
      <c r="BE16" s="11">
        <f>_xlfn.IFNA(VLOOKUP(CONCATENATE($BE$5,$B16,$C16),SHIELD!$A$6:$S$408,19,FALSE),0)</f>
        <v>0</v>
      </c>
      <c r="BF16" s="11">
        <f>_xlfn.IFNA(VLOOKUP(CONCATENATE($BF$5,$B16,$C16),SHIELD!$A$6:$S$408,19,FALSE),0)</f>
        <v>0</v>
      </c>
      <c r="BG16" s="9">
        <f>_xlfn.IFNA(VLOOKUP(CONCATENATE($BG$5,$B16,$C16),SHIELD!$A$6:$S$408,19,FALSE),0)</f>
        <v>0</v>
      </c>
      <c r="BH16" s="41"/>
    </row>
    <row r="17" spans="1:60" x14ac:dyDescent="0.3">
      <c r="A17" s="41"/>
      <c r="B17" s="17"/>
      <c r="C17" s="18"/>
      <c r="D17" s="18"/>
      <c r="E17" s="18"/>
      <c r="F17" s="176"/>
      <c r="G17" s="19"/>
      <c r="H17" s="321">
        <f t="shared" si="1"/>
        <v>0</v>
      </c>
      <c r="I17" s="322">
        <f t="shared" si="2"/>
        <v>0</v>
      </c>
      <c r="J17" s="200">
        <f t="shared" si="0"/>
        <v>1</v>
      </c>
      <c r="K17" s="282">
        <f>_xlfn.IFNA(VLOOKUP(CONCATENATE($K$5,$B17,$C17),HORS!$A$6:$S$303,19,FALSE),0)</f>
        <v>0</v>
      </c>
      <c r="L17" s="11">
        <f>_xlfn.IFNA(VLOOKUP(CONCATENATE($L$5,$B17,$C17),HORS!$A$6:$S$303,19,FALSE),0)</f>
        <v>0</v>
      </c>
      <c r="M17" s="11">
        <f>_xlfn.IFNA(VLOOKUP(CONCATENATE($M$5,$B17,$C17),HORS!$A$6:$S$303,19,FALSE),0)</f>
        <v>0</v>
      </c>
      <c r="N17" s="11">
        <f>_xlfn.IFNA(VLOOKUP(CONCATENATE($N$5,$B17,$C17),HORS!$A$6:$S$303,19,FALSE),0)</f>
        <v>0</v>
      </c>
      <c r="O17" s="11">
        <f>_xlfn.IFNA(VLOOKUP(CONCATENATE($O$5,$B17,$C17),HORS!$A$6:$S$303,19,FALSE),0)</f>
        <v>0</v>
      </c>
      <c r="P17" s="8">
        <f>_xlfn.IFNA(VLOOKUP(CONCATENATE($P$5,$B17,$C17),HORS!$A$6:$S$303,19,FALSE),0)</f>
        <v>0</v>
      </c>
      <c r="Q17" s="12">
        <f>_xlfn.IFNA(VLOOKUP(CONCATENATE($Q$4,$B17,$C17),Marsden!$A$6:$S$300,19,FALSE),0)</f>
        <v>0</v>
      </c>
      <c r="R17" s="11">
        <f>_xlfn.IFNA(VLOOKUP(CONCATENATE($R$4,$B17,$C17),Marsden!$A$6:$S$300,19,FALSE),0)</f>
        <v>0</v>
      </c>
      <c r="S17" s="11">
        <f>_xlfn.IFNA(VLOOKUP(CONCATENATE($S$4,$B17,$C17),Marsden!$A$6:$S$300,19,FALSE),0)</f>
        <v>0</v>
      </c>
      <c r="T17" s="11">
        <f>_xlfn.IFNA(VLOOKUP(CONCATENATE($T$4,$B17,$C17),Marsden!$A$6:$S$300,19,FALSE),0)</f>
        <v>0</v>
      </c>
      <c r="U17" s="11">
        <f>_xlfn.IFNA(VLOOKUP(CONCATENATE($U$4,$B17,$C17),Marsden!$A$6:$S$300,19,FALSE),0)</f>
        <v>0</v>
      </c>
      <c r="V17" s="11">
        <f>_xlfn.IFNA(VLOOKUP(CONCATENATE($V$4,$B17,$C17),Marsden!$A$6:$S$300,19,FALSE),0)</f>
        <v>0</v>
      </c>
      <c r="W17" s="9">
        <f>_xlfn.IFNA(VLOOKUP(CONCATENATE($W$4,$B17,$C17),Marsden!$A$6:$S$300,19,FALSE),0)</f>
        <v>0</v>
      </c>
      <c r="X17" s="10">
        <f>_xlfn.IFNA(VLOOKUP(CONCATENATE($X$4,$B17,$C17),AVON!$A$6:$S$449,19,FALSE),0)</f>
        <v>0</v>
      </c>
      <c r="Y17" s="11">
        <f>_xlfn.IFNA(VLOOKUP(CONCATENATE($Y$5,$B17,$C17),AVON!$A$6:$S$336,19,FALSE),0)</f>
        <v>0</v>
      </c>
      <c r="Z17" s="11">
        <f>_xlfn.IFNA(VLOOKUP(CONCATENATE($Z$5,$B17,$C17),AVON!$A$6:$S$336,19,FALSE),0)</f>
        <v>0</v>
      </c>
      <c r="AA17" s="11">
        <f>_xlfn.IFNA(VLOOKUP(CONCATENATE($AA$5,$B17,$C17),AVON!$A$6:$S$336,19,FALSE),0)</f>
        <v>0</v>
      </c>
      <c r="AB17" s="11">
        <f>_xlfn.IFNA(VLOOKUP(CONCATENATE($AB$5,$B17,$C17),AVON!$A$6:$S$336,19,FALSE),0)</f>
        <v>0</v>
      </c>
      <c r="AC17" s="11">
        <f>_xlfn.IFNA(VLOOKUP(CONCATENATE($AC$5,$B17,$C17),AVON!$A$6:$S$336,19,FALSE),0)</f>
        <v>0</v>
      </c>
      <c r="AD17" s="9">
        <f>_xlfn.IFNA(VLOOKUP(CONCATENATE($AD$5,$B17,$C17),AVON!$A$6:$S$336,19,FALSE),0)</f>
        <v>0</v>
      </c>
      <c r="AE17" s="11"/>
      <c r="AF17" s="10"/>
      <c r="AG17" s="11"/>
      <c r="AH17" s="11"/>
      <c r="AI17" s="11"/>
      <c r="AJ17" s="11"/>
      <c r="AK17" s="8"/>
      <c r="AL17" s="12"/>
      <c r="AM17" s="11"/>
      <c r="AN17" s="11"/>
      <c r="AO17" s="11"/>
      <c r="AP17" s="11"/>
      <c r="AQ17" s="11"/>
      <c r="AR17" s="8"/>
      <c r="AS17" s="12">
        <f>_xlfn.IFNA(VLOOKUP(CONCATENATE($AS$5,$B17,$C17),CHAMPS!$A$6:$S$408,19,FALSE),0)</f>
        <v>0</v>
      </c>
      <c r="AT17" s="11">
        <f>_xlfn.IFNA(VLOOKUP(CONCATENATE($AT$5,$B17,$C17),CHAMPS!$A$6:$S$408,19,FALSE),0)</f>
        <v>0</v>
      </c>
      <c r="AU17" s="11">
        <f>_xlfn.IFNA(VLOOKUP(CONCATENATE($AU$5,$B17,$C17),CHAMPS!$A$6:$S$408,19,FALSE),0)</f>
        <v>0</v>
      </c>
      <c r="AV17" s="11">
        <f>_xlfn.IFNA(VLOOKUP(CONCATENATE($AV$5,$B17,$C17),CHAMPS!$A$6:$S$408,19,FALSE),0)</f>
        <v>0</v>
      </c>
      <c r="AW17" s="11">
        <f>_xlfn.IFNA(VLOOKUP(CONCATENATE($AW$5,$B17,$C17),CHAMPS!$A$6:$S$408,19,FALSE),0)</f>
        <v>0</v>
      </c>
      <c r="AX17" s="11">
        <f>_xlfn.IFNA(VLOOKUP(CONCATENATE($AX$5,$B17,$C17),CHAMPS!$A$6:$S$408,19,FALSE),0)</f>
        <v>0</v>
      </c>
      <c r="AY17" s="11">
        <f>_xlfn.IFNA(VLOOKUP(CONCATENATE($AY$5,$B17,$C17),CHAMPS!$A$6:$S$408,19,FALSE),0)</f>
        <v>0</v>
      </c>
      <c r="AZ17" s="9">
        <f>_xlfn.IFNA(VLOOKUP(CONCATENATE($AZ$4,$B17,$C17),CHAMPS!$A$6:$S$189,19,FALSE),0)</f>
        <v>0</v>
      </c>
      <c r="BA17" s="12">
        <f>_xlfn.IFNA(VLOOKUP(CONCATENATE($BA$5,$B17,$C17),SHIELD!$A$6:$S$408,19,FALSE),0)</f>
        <v>0</v>
      </c>
      <c r="BB17" s="11">
        <f>_xlfn.IFNA(VLOOKUP(CONCATENATE($BB$5,$B17,$C17),SHIELD!$A$6:$S$408,19,FALSE),0)</f>
        <v>0</v>
      </c>
      <c r="BC17" s="11">
        <f>_xlfn.IFNA(VLOOKUP(CONCATENATE($BC$5,$B17,$C17),SHIELD!$A$6:$S$408,19,FALSE),0)</f>
        <v>0</v>
      </c>
      <c r="BD17" s="11">
        <f>_xlfn.IFNA(VLOOKUP(CONCATENATE($BD$5,$B17,$C17),SHIELD!$A$6:$S$408,19,FALSE),0)</f>
        <v>0</v>
      </c>
      <c r="BE17" s="11">
        <f>_xlfn.IFNA(VLOOKUP(CONCATENATE($BE$5,$B17,$C17),SHIELD!$A$6:$S$408,19,FALSE),0)</f>
        <v>0</v>
      </c>
      <c r="BF17" s="11">
        <f>_xlfn.IFNA(VLOOKUP(CONCATENATE($BF$5,$B17,$C17),SHIELD!$A$6:$S$408,19,FALSE),0)</f>
        <v>0</v>
      </c>
      <c r="BG17" s="9">
        <f>_xlfn.IFNA(VLOOKUP(CONCATENATE($BG$5,$B17,$C17),SHIELD!$A$6:$S$408,19,FALSE),0)</f>
        <v>0</v>
      </c>
      <c r="BH17" s="41"/>
    </row>
    <row r="18" spans="1:60" x14ac:dyDescent="0.3">
      <c r="A18" s="41"/>
      <c r="B18" s="17"/>
      <c r="C18" s="18"/>
      <c r="D18" s="18"/>
      <c r="E18" s="18"/>
      <c r="F18" s="176"/>
      <c r="G18" s="19"/>
      <c r="H18" s="198">
        <f t="shared" si="1"/>
        <v>0</v>
      </c>
      <c r="I18" s="199">
        <f t="shared" si="2"/>
        <v>0</v>
      </c>
      <c r="J18" s="200">
        <f t="shared" si="0"/>
        <v>1</v>
      </c>
      <c r="K18" s="282">
        <f>_xlfn.IFNA(VLOOKUP(CONCATENATE($K$5,$B18,$C18),HORS!$A$6:$S$303,19,FALSE),0)</f>
        <v>0</v>
      </c>
      <c r="L18" s="11">
        <f>_xlfn.IFNA(VLOOKUP(CONCATENATE($L$5,$B18,$C18),HORS!$A$6:$S$303,19,FALSE),0)</f>
        <v>0</v>
      </c>
      <c r="M18" s="11">
        <f>_xlfn.IFNA(VLOOKUP(CONCATENATE($M$5,$B18,$C18),HORS!$A$6:$S$303,19,FALSE),0)</f>
        <v>0</v>
      </c>
      <c r="N18" s="11">
        <f>_xlfn.IFNA(VLOOKUP(CONCATENATE($N$5,$B18,$C18),HORS!$A$6:$S$303,19,FALSE),0)</f>
        <v>0</v>
      </c>
      <c r="O18" s="11">
        <f>_xlfn.IFNA(VLOOKUP(CONCATENATE($O$5,$B18,$C18),HORS!$A$6:$S$303,19,FALSE),0)</f>
        <v>0</v>
      </c>
      <c r="P18" s="8">
        <f>_xlfn.IFNA(VLOOKUP(CONCATENATE($P$5,$B18,$C18),HORS!$A$6:$S$303,19,FALSE),0)</f>
        <v>0</v>
      </c>
      <c r="Q18" s="12">
        <f>_xlfn.IFNA(VLOOKUP(CONCATENATE($Q$4,$B18,$C18),Marsden!$A$6:$S$300,19,FALSE),0)</f>
        <v>0</v>
      </c>
      <c r="R18" s="11">
        <f>_xlfn.IFNA(VLOOKUP(CONCATENATE($R$4,$B18,$C18),Marsden!$A$6:$S$300,19,FALSE),0)</f>
        <v>0</v>
      </c>
      <c r="S18" s="11">
        <f>_xlfn.IFNA(VLOOKUP(CONCATENATE($S$4,$B18,$C18),Marsden!$A$6:$S$300,19,FALSE),0)</f>
        <v>0</v>
      </c>
      <c r="T18" s="11">
        <f>_xlfn.IFNA(VLOOKUP(CONCATENATE($T$4,$B18,$C18),Marsden!$A$6:$S$300,19,FALSE),0)</f>
        <v>0</v>
      </c>
      <c r="U18" s="11">
        <f>_xlfn.IFNA(VLOOKUP(CONCATENATE($U$4,$B18,$C18),Marsden!$A$6:$S$300,19,FALSE),0)</f>
        <v>0</v>
      </c>
      <c r="V18" s="11">
        <f>_xlfn.IFNA(VLOOKUP(CONCATENATE($V$4,$B18,$C18),Marsden!$A$6:$S$300,19,FALSE),0)</f>
        <v>0</v>
      </c>
      <c r="W18" s="9">
        <f>_xlfn.IFNA(VLOOKUP(CONCATENATE($W$4,$B18,$C18),Marsden!$A$6:$S$300,19,FALSE),0)</f>
        <v>0</v>
      </c>
      <c r="X18" s="10">
        <f>_xlfn.IFNA(VLOOKUP(CONCATENATE($X$4,$B18,$C18),AVON!$A$6:$S$449,19,FALSE),0)</f>
        <v>0</v>
      </c>
      <c r="Y18" s="11">
        <f>_xlfn.IFNA(VLOOKUP(CONCATENATE($Y$5,$B18,$C18),AVON!$A$6:$S$336,19,FALSE),0)</f>
        <v>0</v>
      </c>
      <c r="Z18" s="11">
        <f>_xlfn.IFNA(VLOOKUP(CONCATENATE($Z$5,$B18,$C18),AVON!$A$6:$S$336,19,FALSE),0)</f>
        <v>0</v>
      </c>
      <c r="AA18" s="11">
        <f>_xlfn.IFNA(VLOOKUP(CONCATENATE($AA$5,$B18,$C18),AVON!$A$6:$S$336,19,FALSE),0)</f>
        <v>0</v>
      </c>
      <c r="AB18" s="11">
        <f>_xlfn.IFNA(VLOOKUP(CONCATENATE($AB$5,$B18,$C18),AVON!$A$6:$S$336,19,FALSE),0)</f>
        <v>0</v>
      </c>
      <c r="AC18" s="11">
        <f>_xlfn.IFNA(VLOOKUP(CONCATENATE($AC$5,$B18,$C18),AVON!$A$6:$S$336,19,FALSE),0)</f>
        <v>0</v>
      </c>
      <c r="AD18" s="9">
        <f>_xlfn.IFNA(VLOOKUP(CONCATENATE($AD$5,$B18,$C18),AVON!$A$6:$S$336,19,FALSE),0)</f>
        <v>0</v>
      </c>
      <c r="AE18" s="11"/>
      <c r="AF18" s="10"/>
      <c r="AG18" s="11"/>
      <c r="AH18" s="11"/>
      <c r="AI18" s="11"/>
      <c r="AJ18" s="11"/>
      <c r="AK18" s="8"/>
      <c r="AL18" s="12"/>
      <c r="AM18" s="11"/>
      <c r="AN18" s="11"/>
      <c r="AO18" s="11"/>
      <c r="AP18" s="11"/>
      <c r="AQ18" s="11"/>
      <c r="AR18" s="8"/>
      <c r="AS18" s="12">
        <f>_xlfn.IFNA(VLOOKUP(CONCATENATE($AS$5,$B18,$C18),CHAMPS!$A$6:$S$408,19,FALSE),0)</f>
        <v>0</v>
      </c>
      <c r="AT18" s="11">
        <f>_xlfn.IFNA(VLOOKUP(CONCATENATE($AT$5,$B18,$C18),CHAMPS!$A$6:$S$408,19,FALSE),0)</f>
        <v>0</v>
      </c>
      <c r="AU18" s="11">
        <f>_xlfn.IFNA(VLOOKUP(CONCATENATE($AU$5,$B18,$C18),CHAMPS!$A$6:$S$408,19,FALSE),0)</f>
        <v>0</v>
      </c>
      <c r="AV18" s="11">
        <f>_xlfn.IFNA(VLOOKUP(CONCATENATE($AV$5,$B18,$C18),CHAMPS!$A$6:$S$408,19,FALSE),0)</f>
        <v>0</v>
      </c>
      <c r="AW18" s="11">
        <f>_xlfn.IFNA(VLOOKUP(CONCATENATE($AW$5,$B18,$C18),CHAMPS!$A$6:$S$408,19,FALSE),0)</f>
        <v>0</v>
      </c>
      <c r="AX18" s="11">
        <f>_xlfn.IFNA(VLOOKUP(CONCATENATE($AX$5,$B18,$C18),CHAMPS!$A$6:$S$408,19,FALSE),0)</f>
        <v>0</v>
      </c>
      <c r="AY18" s="11">
        <f>_xlfn.IFNA(VLOOKUP(CONCATENATE($AY$5,$B18,$C18),CHAMPS!$A$6:$S$408,19,FALSE),0)</f>
        <v>0</v>
      </c>
      <c r="AZ18" s="9">
        <f>_xlfn.IFNA(VLOOKUP(CONCATENATE($AZ$4,$B18,$C18),CHAMPS!$A$6:$S$189,19,FALSE),0)</f>
        <v>0</v>
      </c>
      <c r="BA18" s="12">
        <f>_xlfn.IFNA(VLOOKUP(CONCATENATE($BA$5,$B18,$C18),SHIELD!$A$6:$S$408,19,FALSE),0)</f>
        <v>0</v>
      </c>
      <c r="BB18" s="11">
        <f>_xlfn.IFNA(VLOOKUP(CONCATENATE($BB$5,$B18,$C18),SHIELD!$A$6:$S$408,19,FALSE),0)</f>
        <v>0</v>
      </c>
      <c r="BC18" s="11">
        <f>_xlfn.IFNA(VLOOKUP(CONCATENATE($BC$5,$B18,$C18),SHIELD!$A$6:$S$408,19,FALSE),0)</f>
        <v>0</v>
      </c>
      <c r="BD18" s="11">
        <f>_xlfn.IFNA(VLOOKUP(CONCATENATE($BD$5,$B18,$C18),SHIELD!$A$6:$S$408,19,FALSE),0)</f>
        <v>0</v>
      </c>
      <c r="BE18" s="11">
        <f>_xlfn.IFNA(VLOOKUP(CONCATENATE($BE$5,$B18,$C18),SHIELD!$A$6:$S$408,19,FALSE),0)</f>
        <v>0</v>
      </c>
      <c r="BF18" s="11">
        <f>_xlfn.IFNA(VLOOKUP(CONCATENATE($BF$5,$B18,$C18),SHIELD!$A$6:$S$408,19,FALSE),0)</f>
        <v>0</v>
      </c>
      <c r="BG18" s="9">
        <f>_xlfn.IFNA(VLOOKUP(CONCATENATE($BG$5,$B18,$C18),SHIELD!$A$6:$S$408,19,FALSE),0)</f>
        <v>0</v>
      </c>
      <c r="BH18" s="41"/>
    </row>
    <row r="19" spans="1:60" x14ac:dyDescent="0.3">
      <c r="A19" s="41"/>
      <c r="B19" s="17"/>
      <c r="C19" s="18"/>
      <c r="D19" s="18"/>
      <c r="E19" s="18"/>
      <c r="F19" s="176"/>
      <c r="G19" s="19"/>
      <c r="H19" s="198">
        <f t="shared" ref="H19:H23" si="3">COUNTIF(L19:BO19,"&gt;0")</f>
        <v>0</v>
      </c>
      <c r="I19" s="199">
        <f t="shared" ref="I19:I23" si="4">SUM(L19:BO19)</f>
        <v>0</v>
      </c>
      <c r="J19" s="200">
        <f t="shared" si="0"/>
        <v>1</v>
      </c>
      <c r="K19" s="282">
        <f>_xlfn.IFNA(VLOOKUP(CONCATENATE($K$5,$B19,$C19),HORS!$A$6:$S$303,19,FALSE),0)</f>
        <v>0</v>
      </c>
      <c r="L19" s="11">
        <f>_xlfn.IFNA(VLOOKUP(CONCATENATE($L$5,$B19,$C19),HORS!$A$6:$S$303,19,FALSE),0)</f>
        <v>0</v>
      </c>
      <c r="M19" s="11">
        <f>_xlfn.IFNA(VLOOKUP(CONCATENATE($M$5,$B19,$C19),HORS!$A$6:$S$303,19,FALSE),0)</f>
        <v>0</v>
      </c>
      <c r="N19" s="11">
        <f>_xlfn.IFNA(VLOOKUP(CONCATENATE($N$5,$B19,$C19),HORS!$A$6:$S$303,19,FALSE),0)</f>
        <v>0</v>
      </c>
      <c r="O19" s="11">
        <f>_xlfn.IFNA(VLOOKUP(CONCATENATE($O$5,$B19,$C19),HORS!$A$6:$S$303,19,FALSE),0)</f>
        <v>0</v>
      </c>
      <c r="P19" s="8">
        <f>_xlfn.IFNA(VLOOKUP(CONCATENATE($P$5,$B19,$C19),HORS!$A$6:$S$303,19,FALSE),0)</f>
        <v>0</v>
      </c>
      <c r="Q19" s="12">
        <f>_xlfn.IFNA(VLOOKUP(CONCATENATE($Q$4,$B19,$C19),Marsden!$A$6:$S$300,19,FALSE),0)</f>
        <v>0</v>
      </c>
      <c r="R19" s="11">
        <f>_xlfn.IFNA(VLOOKUP(CONCATENATE($R$4,$B19,$C19),Marsden!$A$6:$S$300,19,FALSE),0)</f>
        <v>0</v>
      </c>
      <c r="S19" s="11">
        <f>_xlfn.IFNA(VLOOKUP(CONCATENATE($S$4,$B19,$C19),Marsden!$A$6:$S$300,19,FALSE),0)</f>
        <v>0</v>
      </c>
      <c r="T19" s="11">
        <f>_xlfn.IFNA(VLOOKUP(CONCATENATE($T$4,$B19,$C19),Marsden!$A$6:$S$300,19,FALSE),0)</f>
        <v>0</v>
      </c>
      <c r="U19" s="11">
        <f>_xlfn.IFNA(VLOOKUP(CONCATENATE($U$4,$B19,$C19),Marsden!$A$6:$S$300,19,FALSE),0)</f>
        <v>0</v>
      </c>
      <c r="V19" s="11">
        <f>_xlfn.IFNA(VLOOKUP(CONCATENATE($V$4,$B19,$C19),Marsden!$A$6:$S$300,19,FALSE),0)</f>
        <v>0</v>
      </c>
      <c r="W19" s="9">
        <f>_xlfn.IFNA(VLOOKUP(CONCATENATE($W$4,$B19,$C19),Marsden!$A$6:$S$300,19,FALSE),0)</f>
        <v>0</v>
      </c>
      <c r="X19" s="10">
        <f>_xlfn.IFNA(VLOOKUP(CONCATENATE($X$4,$B19,$C19),AVON!$A$6:$S$449,19,FALSE),0)</f>
        <v>0</v>
      </c>
      <c r="Y19" s="11">
        <f>_xlfn.IFNA(VLOOKUP(CONCATENATE($Y$5,$B19,$C19),AVON!$A$6:$S$336,19,FALSE),0)</f>
        <v>0</v>
      </c>
      <c r="Z19" s="11">
        <f>_xlfn.IFNA(VLOOKUP(CONCATENATE($Z$5,$B19,$C19),AVON!$A$6:$S$336,19,FALSE),0)</f>
        <v>0</v>
      </c>
      <c r="AA19" s="11">
        <f>_xlfn.IFNA(VLOOKUP(CONCATENATE($AA$5,$B19,$C19),AVON!$A$6:$S$336,19,FALSE),0)</f>
        <v>0</v>
      </c>
      <c r="AB19" s="11">
        <f>_xlfn.IFNA(VLOOKUP(CONCATENATE($AB$5,$B19,$C19),AVON!$A$6:$S$336,19,FALSE),0)</f>
        <v>0</v>
      </c>
      <c r="AC19" s="11">
        <f>_xlfn.IFNA(VLOOKUP(CONCATENATE($AC$5,$B19,$C19),AVON!$A$6:$S$336,19,FALSE),0)</f>
        <v>0</v>
      </c>
      <c r="AD19" s="9">
        <f>_xlfn.IFNA(VLOOKUP(CONCATENATE($AD$5,$B19,$C19),AVON!$A$6:$S$336,19,FALSE),0)</f>
        <v>0</v>
      </c>
      <c r="AE19" s="11"/>
      <c r="AF19" s="10"/>
      <c r="AG19" s="11"/>
      <c r="AH19" s="11"/>
      <c r="AI19" s="11"/>
      <c r="AJ19" s="11"/>
      <c r="AK19" s="8"/>
      <c r="AL19" s="12"/>
      <c r="AM19" s="11"/>
      <c r="AN19" s="11"/>
      <c r="AO19" s="11"/>
      <c r="AP19" s="11"/>
      <c r="AQ19" s="11"/>
      <c r="AR19" s="8"/>
      <c r="AS19" s="12">
        <f>_xlfn.IFNA(VLOOKUP(CONCATENATE($AS$5,$B19,$C19),CHAMPS!$A$6:$S$408,19,FALSE),0)</f>
        <v>0</v>
      </c>
      <c r="AT19" s="11">
        <f>_xlfn.IFNA(VLOOKUP(CONCATENATE($AT$5,$B19,$C19),CHAMPS!$A$6:$S$408,19,FALSE),0)</f>
        <v>0</v>
      </c>
      <c r="AU19" s="11">
        <f>_xlfn.IFNA(VLOOKUP(CONCATENATE($AU$5,$B19,$C19),CHAMPS!$A$6:$S$408,19,FALSE),0)</f>
        <v>0</v>
      </c>
      <c r="AV19" s="11">
        <f>_xlfn.IFNA(VLOOKUP(CONCATENATE($AV$5,$B19,$C19),CHAMPS!$A$6:$S$408,19,FALSE),0)</f>
        <v>0</v>
      </c>
      <c r="AW19" s="11">
        <f>_xlfn.IFNA(VLOOKUP(CONCATENATE($AW$5,$B19,$C19),CHAMPS!$A$6:$S$408,19,FALSE),0)</f>
        <v>0</v>
      </c>
      <c r="AX19" s="11">
        <f>_xlfn.IFNA(VLOOKUP(CONCATENATE($AX$5,$B19,$C19),CHAMPS!$A$6:$S$408,19,FALSE),0)</f>
        <v>0</v>
      </c>
      <c r="AY19" s="11">
        <f>_xlfn.IFNA(VLOOKUP(CONCATENATE($AY$5,$B19,$C19),CHAMPS!$A$6:$S$408,19,FALSE),0)</f>
        <v>0</v>
      </c>
      <c r="AZ19" s="9">
        <f>_xlfn.IFNA(VLOOKUP(CONCATENATE($AZ$4,$B19,$C19),CHAMPS!$A$6:$S$189,19,FALSE),0)</f>
        <v>0</v>
      </c>
      <c r="BA19" s="12">
        <f>_xlfn.IFNA(VLOOKUP(CONCATENATE($BA$5,$B19,$C19),SHIELD!$A$6:$S$408,19,FALSE),0)</f>
        <v>0</v>
      </c>
      <c r="BB19" s="11">
        <f>_xlfn.IFNA(VLOOKUP(CONCATENATE($BB$5,$B19,$C19),SHIELD!$A$6:$S$408,19,FALSE),0)</f>
        <v>0</v>
      </c>
      <c r="BC19" s="11">
        <f>_xlfn.IFNA(VLOOKUP(CONCATENATE($BC$5,$B19,$C19),SHIELD!$A$6:$S$408,19,FALSE),0)</f>
        <v>0</v>
      </c>
      <c r="BD19" s="11">
        <f>_xlfn.IFNA(VLOOKUP(CONCATENATE($BD$5,$B19,$C19),SHIELD!$A$6:$S$408,19,FALSE),0)</f>
        <v>0</v>
      </c>
      <c r="BE19" s="11">
        <f>_xlfn.IFNA(VLOOKUP(CONCATENATE($BE$5,$B19,$C19),SHIELD!$A$6:$S$408,19,FALSE),0)</f>
        <v>0</v>
      </c>
      <c r="BF19" s="11">
        <f>_xlfn.IFNA(VLOOKUP(CONCATENATE($BF$5,$B19,$C19),SHIELD!$A$6:$S$408,19,FALSE),0)</f>
        <v>0</v>
      </c>
      <c r="BG19" s="9">
        <f>_xlfn.IFNA(VLOOKUP(CONCATENATE($BG$5,$B19,$C19),SHIELD!$A$6:$S$408,19,FALSE),0)</f>
        <v>0</v>
      </c>
      <c r="BH19" s="41"/>
    </row>
    <row r="20" spans="1:60" x14ac:dyDescent="0.3">
      <c r="A20" s="41"/>
      <c r="B20" s="17"/>
      <c r="C20" s="18"/>
      <c r="D20" s="18"/>
      <c r="E20" s="18"/>
      <c r="F20" s="176"/>
      <c r="G20" s="19"/>
      <c r="H20" s="198">
        <f t="shared" si="3"/>
        <v>0</v>
      </c>
      <c r="I20" s="199">
        <f t="shared" si="4"/>
        <v>0</v>
      </c>
      <c r="J20" s="200">
        <f t="shared" si="0"/>
        <v>1</v>
      </c>
      <c r="K20" s="282">
        <f>_xlfn.IFNA(VLOOKUP(CONCATENATE($K$5,$B20,$C20),HORS!$A$6:$S$303,19,FALSE),0)</f>
        <v>0</v>
      </c>
      <c r="L20" s="11">
        <f>_xlfn.IFNA(VLOOKUP(CONCATENATE($L$5,$B20,$C20),HORS!$A$6:$S$303,19,FALSE),0)</f>
        <v>0</v>
      </c>
      <c r="M20" s="11">
        <f>_xlfn.IFNA(VLOOKUP(CONCATENATE($M$5,$B20,$C20),HORS!$A$6:$S$303,19,FALSE),0)</f>
        <v>0</v>
      </c>
      <c r="N20" s="11">
        <f>_xlfn.IFNA(VLOOKUP(CONCATENATE($N$5,$B20,$C20),HORS!$A$6:$S$303,19,FALSE),0)</f>
        <v>0</v>
      </c>
      <c r="O20" s="11">
        <f>_xlfn.IFNA(VLOOKUP(CONCATENATE($O$5,$B20,$C20),HORS!$A$6:$S$303,19,FALSE),0)</f>
        <v>0</v>
      </c>
      <c r="P20" s="8">
        <f>_xlfn.IFNA(VLOOKUP(CONCATENATE($P$5,$B20,$C20),HORS!$A$6:$S$303,19,FALSE),0)</f>
        <v>0</v>
      </c>
      <c r="Q20" s="12">
        <f>_xlfn.IFNA(VLOOKUP(CONCATENATE($Q$4,$B20,$C20),Marsden!$A$6:$S$300,19,FALSE),0)</f>
        <v>0</v>
      </c>
      <c r="R20" s="11">
        <f>_xlfn.IFNA(VLOOKUP(CONCATENATE($R$4,$B20,$C20),Marsden!$A$6:$S$300,19,FALSE),0)</f>
        <v>0</v>
      </c>
      <c r="S20" s="11">
        <f>_xlfn.IFNA(VLOOKUP(CONCATENATE($S$4,$B20,$C20),Marsden!$A$6:$S$300,19,FALSE),0)</f>
        <v>0</v>
      </c>
      <c r="T20" s="11">
        <f>_xlfn.IFNA(VLOOKUP(CONCATENATE($T$4,$B20,$C20),Marsden!$A$6:$S$300,19,FALSE),0)</f>
        <v>0</v>
      </c>
      <c r="U20" s="11">
        <f>_xlfn.IFNA(VLOOKUP(CONCATENATE($U$4,$B20,$C20),Marsden!$A$6:$S$300,19,FALSE),0)</f>
        <v>0</v>
      </c>
      <c r="V20" s="11">
        <f>_xlfn.IFNA(VLOOKUP(CONCATENATE($V$4,$B20,$C20),Marsden!$A$6:$S$300,19,FALSE),0)</f>
        <v>0</v>
      </c>
      <c r="W20" s="9">
        <f>_xlfn.IFNA(VLOOKUP(CONCATENATE($W$4,$B20,$C20),Marsden!$A$6:$S$300,19,FALSE),0)</f>
        <v>0</v>
      </c>
      <c r="X20" s="10">
        <f>_xlfn.IFNA(VLOOKUP(CONCATENATE($X$4,$B20,$C20),AVON!$A$6:$S$449,19,FALSE),0)</f>
        <v>0</v>
      </c>
      <c r="Y20" s="11">
        <f>_xlfn.IFNA(VLOOKUP(CONCATENATE($Y$5,$B20,$C20),AVON!$A$6:$S$336,19,FALSE),0)</f>
        <v>0</v>
      </c>
      <c r="Z20" s="11">
        <f>_xlfn.IFNA(VLOOKUP(CONCATENATE($Z$5,$B20,$C20),AVON!$A$6:$S$336,19,FALSE),0)</f>
        <v>0</v>
      </c>
      <c r="AA20" s="11">
        <f>_xlfn.IFNA(VLOOKUP(CONCATENATE($AA$5,$B20,$C20),AVON!$A$6:$S$336,19,FALSE),0)</f>
        <v>0</v>
      </c>
      <c r="AB20" s="11">
        <f>_xlfn.IFNA(VLOOKUP(CONCATENATE($AB$5,$B20,$C20),AVON!$A$6:$S$336,19,FALSE),0)</f>
        <v>0</v>
      </c>
      <c r="AC20" s="11">
        <f>_xlfn.IFNA(VLOOKUP(CONCATENATE($AC$5,$B20,$C20),AVON!$A$6:$S$336,19,FALSE),0)</f>
        <v>0</v>
      </c>
      <c r="AD20" s="9">
        <f>_xlfn.IFNA(VLOOKUP(CONCATENATE($AD$5,$B20,$C20),AVON!$A$6:$S$336,19,FALSE),0)</f>
        <v>0</v>
      </c>
      <c r="AE20" s="11"/>
      <c r="AF20" s="10"/>
      <c r="AG20" s="11"/>
      <c r="AH20" s="11"/>
      <c r="AI20" s="11"/>
      <c r="AJ20" s="11"/>
      <c r="AK20" s="8"/>
      <c r="AL20" s="12"/>
      <c r="AM20" s="11"/>
      <c r="AN20" s="11"/>
      <c r="AO20" s="11"/>
      <c r="AP20" s="11"/>
      <c r="AQ20" s="11"/>
      <c r="AR20" s="8"/>
      <c r="AS20" s="12">
        <f>_xlfn.IFNA(VLOOKUP(CONCATENATE($AS$5,$B20,$C20),CHAMPS!$A$6:$S$408,19,FALSE),0)</f>
        <v>0</v>
      </c>
      <c r="AT20" s="11">
        <f>_xlfn.IFNA(VLOOKUP(CONCATENATE($AT$5,$B20,$C20),CHAMPS!$A$6:$S$408,19,FALSE),0)</f>
        <v>0</v>
      </c>
      <c r="AU20" s="11">
        <f>_xlfn.IFNA(VLOOKUP(CONCATENATE($AU$5,$B20,$C20),CHAMPS!$A$6:$S$408,19,FALSE),0)</f>
        <v>0</v>
      </c>
      <c r="AV20" s="11">
        <f>_xlfn.IFNA(VLOOKUP(CONCATENATE($AV$5,$B20,$C20),CHAMPS!$A$6:$S$408,19,FALSE),0)</f>
        <v>0</v>
      </c>
      <c r="AW20" s="11">
        <f>_xlfn.IFNA(VLOOKUP(CONCATENATE($AW$5,$B20,$C20),CHAMPS!$A$6:$S$408,19,FALSE),0)</f>
        <v>0</v>
      </c>
      <c r="AX20" s="11">
        <f>_xlfn.IFNA(VLOOKUP(CONCATENATE($AX$5,$B20,$C20),CHAMPS!$A$6:$S$408,19,FALSE),0)</f>
        <v>0</v>
      </c>
      <c r="AY20" s="11">
        <f>_xlfn.IFNA(VLOOKUP(CONCATENATE($AY$5,$B20,$C20),CHAMPS!$A$6:$S$408,19,FALSE),0)</f>
        <v>0</v>
      </c>
      <c r="AZ20" s="9">
        <f>_xlfn.IFNA(VLOOKUP(CONCATENATE($AZ$4,$B20,$C20),CHAMPS!$A$6:$S$189,19,FALSE),0)</f>
        <v>0</v>
      </c>
      <c r="BA20" s="12">
        <f>_xlfn.IFNA(VLOOKUP(CONCATENATE($BA$5,$B20,$C20),SHIELD!$A$6:$S$408,19,FALSE),0)</f>
        <v>0</v>
      </c>
      <c r="BB20" s="11">
        <f>_xlfn.IFNA(VLOOKUP(CONCATENATE($BB$5,$B20,$C20),SHIELD!$A$6:$S$408,19,FALSE),0)</f>
        <v>0</v>
      </c>
      <c r="BC20" s="11">
        <f>_xlfn.IFNA(VLOOKUP(CONCATENATE($BC$5,$B20,$C20),SHIELD!$A$6:$S$408,19,FALSE),0)</f>
        <v>0</v>
      </c>
      <c r="BD20" s="11">
        <f>_xlfn.IFNA(VLOOKUP(CONCATENATE($BD$5,$B20,$C20),SHIELD!$A$6:$S$408,19,FALSE),0)</f>
        <v>0</v>
      </c>
      <c r="BE20" s="11">
        <f>_xlfn.IFNA(VLOOKUP(CONCATENATE($BE$5,$B20,$C20),SHIELD!$A$6:$S$408,19,FALSE),0)</f>
        <v>0</v>
      </c>
      <c r="BF20" s="11">
        <f>_xlfn.IFNA(VLOOKUP(CONCATENATE($BF$5,$B20,$C20),SHIELD!$A$6:$S$408,19,FALSE),0)</f>
        <v>0</v>
      </c>
      <c r="BG20" s="9">
        <f>_xlfn.IFNA(VLOOKUP(CONCATENATE($BG$5,$B20,$C20),SHIELD!$A$6:$S$408,19,FALSE),0)</f>
        <v>0</v>
      </c>
      <c r="BH20" s="41"/>
    </row>
    <row r="21" spans="1:60" x14ac:dyDescent="0.3">
      <c r="A21" s="41"/>
      <c r="B21" s="17"/>
      <c r="C21" s="18"/>
      <c r="D21" s="18"/>
      <c r="E21" s="18"/>
      <c r="F21" s="176"/>
      <c r="G21" s="19"/>
      <c r="H21" s="198">
        <f t="shared" si="3"/>
        <v>0</v>
      </c>
      <c r="I21" s="199">
        <f t="shared" si="4"/>
        <v>0</v>
      </c>
      <c r="J21" s="200">
        <f t="shared" si="0"/>
        <v>1</v>
      </c>
      <c r="K21" s="282">
        <f>_xlfn.IFNA(VLOOKUP(CONCATENATE($K$5,$B21,$C21),HORS!$A$6:$S$303,19,FALSE),0)</f>
        <v>0</v>
      </c>
      <c r="L21" s="11">
        <f>_xlfn.IFNA(VLOOKUP(CONCATENATE($L$5,$B21,$C21),HORS!$A$6:$S$303,19,FALSE),0)</f>
        <v>0</v>
      </c>
      <c r="M21" s="11">
        <f>_xlfn.IFNA(VLOOKUP(CONCATENATE($M$5,$B21,$C21),HORS!$A$6:$S$303,19,FALSE),0)</f>
        <v>0</v>
      </c>
      <c r="N21" s="11">
        <f>_xlfn.IFNA(VLOOKUP(CONCATENATE($N$5,$B21,$C21),HORS!$A$6:$S$303,19,FALSE),0)</f>
        <v>0</v>
      </c>
      <c r="O21" s="11">
        <f>_xlfn.IFNA(VLOOKUP(CONCATENATE($O$5,$B21,$C21),HORS!$A$6:$S$303,19,FALSE),0)</f>
        <v>0</v>
      </c>
      <c r="P21" s="8">
        <f>_xlfn.IFNA(VLOOKUP(CONCATENATE($P$5,$B21,$C21),HORS!$A$6:$S$303,19,FALSE),0)</f>
        <v>0</v>
      </c>
      <c r="Q21" s="12">
        <f>_xlfn.IFNA(VLOOKUP(CONCATENATE($Q$4,$B21,$C21),Marsden!$A$6:$S$300,19,FALSE),0)</f>
        <v>0</v>
      </c>
      <c r="R21" s="11">
        <f>_xlfn.IFNA(VLOOKUP(CONCATENATE($R$4,$B21,$C21),Marsden!$A$6:$S$300,19,FALSE),0)</f>
        <v>0</v>
      </c>
      <c r="S21" s="11">
        <f>_xlfn.IFNA(VLOOKUP(CONCATENATE($S$4,$B21,$C21),Marsden!$A$6:$S$300,19,FALSE),0)</f>
        <v>0</v>
      </c>
      <c r="T21" s="11">
        <f>_xlfn.IFNA(VLOOKUP(CONCATENATE($T$4,$B21,$C21),Marsden!$A$6:$S$300,19,FALSE),0)</f>
        <v>0</v>
      </c>
      <c r="U21" s="11">
        <f>_xlfn.IFNA(VLOOKUP(CONCATENATE($U$4,$B21,$C21),Marsden!$A$6:$S$300,19,FALSE),0)</f>
        <v>0</v>
      </c>
      <c r="V21" s="11">
        <f>_xlfn.IFNA(VLOOKUP(CONCATENATE($V$4,$B21,$C21),Marsden!$A$6:$S$300,19,FALSE),0)</f>
        <v>0</v>
      </c>
      <c r="W21" s="9">
        <f>_xlfn.IFNA(VLOOKUP(CONCATENATE($W$4,$B21,$C21),Marsden!$A$6:$S$300,19,FALSE),0)</f>
        <v>0</v>
      </c>
      <c r="X21" s="10">
        <f>_xlfn.IFNA(VLOOKUP(CONCATENATE($X$4,$B21,$C21),AVON!$A$6:$S$449,19,FALSE),0)</f>
        <v>0</v>
      </c>
      <c r="Y21" s="11">
        <f>_xlfn.IFNA(VLOOKUP(CONCATENATE($Y$5,$B21,$C21),AVON!$A$6:$S$336,19,FALSE),0)</f>
        <v>0</v>
      </c>
      <c r="Z21" s="11">
        <f>_xlfn.IFNA(VLOOKUP(CONCATENATE($Z$5,$B21,$C21),AVON!$A$6:$S$336,19,FALSE),0)</f>
        <v>0</v>
      </c>
      <c r="AA21" s="11">
        <f>_xlfn.IFNA(VLOOKUP(CONCATENATE($AA$5,$B21,$C21),AVON!$A$6:$S$336,19,FALSE),0)</f>
        <v>0</v>
      </c>
      <c r="AB21" s="11">
        <f>_xlfn.IFNA(VLOOKUP(CONCATENATE($AB$5,$B21,$C21),AVON!$A$6:$S$336,19,FALSE),0)</f>
        <v>0</v>
      </c>
      <c r="AC21" s="11">
        <f>_xlfn.IFNA(VLOOKUP(CONCATENATE($AC$5,$B21,$C21),AVON!$A$6:$S$336,19,FALSE),0)</f>
        <v>0</v>
      </c>
      <c r="AD21" s="9">
        <f>_xlfn.IFNA(VLOOKUP(CONCATENATE($AD$5,$B21,$C21),AVON!$A$6:$S$336,19,FALSE),0)</f>
        <v>0</v>
      </c>
      <c r="AE21" s="11"/>
      <c r="AF21" s="10"/>
      <c r="AG21" s="11"/>
      <c r="AH21" s="11"/>
      <c r="AI21" s="11"/>
      <c r="AJ21" s="11"/>
      <c r="AK21" s="8"/>
      <c r="AL21" s="12"/>
      <c r="AM21" s="11"/>
      <c r="AN21" s="11"/>
      <c r="AO21" s="11"/>
      <c r="AP21" s="11"/>
      <c r="AQ21" s="11"/>
      <c r="AR21" s="8"/>
      <c r="AS21" s="12">
        <f>_xlfn.IFNA(VLOOKUP(CONCATENATE($AS$5,$B21,$C21),CHAMPS!$A$6:$S$408,19,FALSE),0)</f>
        <v>0</v>
      </c>
      <c r="AT21" s="11">
        <f>_xlfn.IFNA(VLOOKUP(CONCATENATE($AT$5,$B21,$C21),CHAMPS!$A$6:$S$408,19,FALSE),0)</f>
        <v>0</v>
      </c>
      <c r="AU21" s="11">
        <f>_xlfn.IFNA(VLOOKUP(CONCATENATE($AU$5,$B21,$C21),CHAMPS!$A$6:$S$408,19,FALSE),0)</f>
        <v>0</v>
      </c>
      <c r="AV21" s="11">
        <f>_xlfn.IFNA(VLOOKUP(CONCATENATE($AV$5,$B21,$C21),CHAMPS!$A$6:$S$408,19,FALSE),0)</f>
        <v>0</v>
      </c>
      <c r="AW21" s="11">
        <f>_xlfn.IFNA(VLOOKUP(CONCATENATE($AW$5,$B21,$C21),CHAMPS!$A$6:$S$408,19,FALSE),0)</f>
        <v>0</v>
      </c>
      <c r="AX21" s="11">
        <f>_xlfn.IFNA(VLOOKUP(CONCATENATE($AX$5,$B21,$C21),CHAMPS!$A$6:$S$408,19,FALSE),0)</f>
        <v>0</v>
      </c>
      <c r="AY21" s="11">
        <f>_xlfn.IFNA(VLOOKUP(CONCATENATE($AY$5,$B21,$C21),CHAMPS!$A$6:$S$408,19,FALSE),0)</f>
        <v>0</v>
      </c>
      <c r="AZ21" s="9">
        <f>_xlfn.IFNA(VLOOKUP(CONCATENATE($AZ$4,$B21,$C21),CHAMPS!$A$6:$S$189,19,FALSE),0)</f>
        <v>0</v>
      </c>
      <c r="BA21" s="12">
        <f>_xlfn.IFNA(VLOOKUP(CONCATENATE($BA$5,$B21,$C21),SHIELD!$A$6:$S$408,19,FALSE),0)</f>
        <v>0</v>
      </c>
      <c r="BB21" s="11">
        <f>_xlfn.IFNA(VLOOKUP(CONCATENATE($BB$5,$B21,$C21),SHIELD!$A$6:$S$408,19,FALSE),0)</f>
        <v>0</v>
      </c>
      <c r="BC21" s="11">
        <f>_xlfn.IFNA(VLOOKUP(CONCATENATE($BC$5,$B21,$C21),SHIELD!$A$6:$S$408,19,FALSE),0)</f>
        <v>0</v>
      </c>
      <c r="BD21" s="11">
        <f>_xlfn.IFNA(VLOOKUP(CONCATENATE($BD$5,$B21,$C21),SHIELD!$A$6:$S$408,19,FALSE),0)</f>
        <v>0</v>
      </c>
      <c r="BE21" s="11">
        <f>_xlfn.IFNA(VLOOKUP(CONCATENATE($BE$5,$B21,$C21),SHIELD!$A$6:$S$408,19,FALSE),0)</f>
        <v>0</v>
      </c>
      <c r="BF21" s="11">
        <f>_xlfn.IFNA(VLOOKUP(CONCATENATE($BF$5,$B21,$C21),SHIELD!$A$6:$S$408,19,FALSE),0)</f>
        <v>0</v>
      </c>
      <c r="BG21" s="9">
        <f>_xlfn.IFNA(VLOOKUP(CONCATENATE($BG$5,$B21,$C21),SHIELD!$A$6:$S$408,19,FALSE),0)</f>
        <v>0</v>
      </c>
      <c r="BH21" s="41"/>
    </row>
    <row r="22" spans="1:60" x14ac:dyDescent="0.3">
      <c r="A22" s="41"/>
      <c r="B22" s="17"/>
      <c r="C22" s="18"/>
      <c r="D22" s="18"/>
      <c r="E22" s="18"/>
      <c r="F22" s="176"/>
      <c r="G22" s="19"/>
      <c r="H22" s="198">
        <f t="shared" si="3"/>
        <v>0</v>
      </c>
      <c r="I22" s="199">
        <f t="shared" si="4"/>
        <v>0</v>
      </c>
      <c r="J22" s="200">
        <f t="shared" si="0"/>
        <v>1</v>
      </c>
      <c r="K22" s="282">
        <f>_xlfn.IFNA(VLOOKUP(CONCATENATE($K$5,$B22,$C22),HORS!$A$6:$S$303,19,FALSE),0)</f>
        <v>0</v>
      </c>
      <c r="L22" s="11">
        <f>_xlfn.IFNA(VLOOKUP(CONCATENATE($L$5,$B22,$C22),HORS!$A$6:$S$303,19,FALSE),0)</f>
        <v>0</v>
      </c>
      <c r="M22" s="11">
        <f>_xlfn.IFNA(VLOOKUP(CONCATENATE($M$5,$B22,$C22),HORS!$A$6:$S$303,19,FALSE),0)</f>
        <v>0</v>
      </c>
      <c r="N22" s="11">
        <f>_xlfn.IFNA(VLOOKUP(CONCATENATE($N$5,$B22,$C22),HORS!$A$6:$S$303,19,FALSE),0)</f>
        <v>0</v>
      </c>
      <c r="O22" s="11">
        <f>_xlfn.IFNA(VLOOKUP(CONCATENATE($O$5,$B22,$C22),HORS!$A$6:$S$303,19,FALSE),0)</f>
        <v>0</v>
      </c>
      <c r="P22" s="8">
        <f>_xlfn.IFNA(VLOOKUP(CONCATENATE($P$5,$B22,$C22),HORS!$A$6:$S$303,19,FALSE),0)</f>
        <v>0</v>
      </c>
      <c r="Q22" s="12">
        <f>_xlfn.IFNA(VLOOKUP(CONCATENATE($Q$4,$B22,$C22),Marsden!$A$6:$S$300,19,FALSE),0)</f>
        <v>0</v>
      </c>
      <c r="R22" s="11">
        <f>_xlfn.IFNA(VLOOKUP(CONCATENATE($R$4,$B22,$C22),Marsden!$A$6:$S$300,19,FALSE),0)</f>
        <v>0</v>
      </c>
      <c r="S22" s="11">
        <f>_xlfn.IFNA(VLOOKUP(CONCATENATE($S$4,$B22,$C22),Marsden!$A$6:$S$300,19,FALSE),0)</f>
        <v>0</v>
      </c>
      <c r="T22" s="11">
        <f>_xlfn.IFNA(VLOOKUP(CONCATENATE($T$4,$B22,$C22),Marsden!$A$6:$S$300,19,FALSE),0)</f>
        <v>0</v>
      </c>
      <c r="U22" s="11">
        <f>_xlfn.IFNA(VLOOKUP(CONCATENATE($U$4,$B22,$C22),Marsden!$A$6:$S$300,19,FALSE),0)</f>
        <v>0</v>
      </c>
      <c r="V22" s="11">
        <f>_xlfn.IFNA(VLOOKUP(CONCATENATE($V$4,$B22,$C22),Marsden!$A$6:$S$300,19,FALSE),0)</f>
        <v>0</v>
      </c>
      <c r="W22" s="9">
        <f>_xlfn.IFNA(VLOOKUP(CONCATENATE($W$4,$B22,$C22),Marsden!$A$6:$S$300,19,FALSE),0)</f>
        <v>0</v>
      </c>
      <c r="X22" s="10">
        <f>_xlfn.IFNA(VLOOKUP(CONCATENATE($X$4,$B22,$C22),AVON!$A$6:$S$449,19,FALSE),0)</f>
        <v>0</v>
      </c>
      <c r="Y22" s="11">
        <f>_xlfn.IFNA(VLOOKUP(CONCATENATE($Y$5,$B22,$C22),AVON!$A$6:$S$336,19,FALSE),0)</f>
        <v>0</v>
      </c>
      <c r="Z22" s="11">
        <f>_xlfn.IFNA(VLOOKUP(CONCATENATE($Z$5,$B22,$C22),AVON!$A$6:$S$336,19,FALSE),0)</f>
        <v>0</v>
      </c>
      <c r="AA22" s="11">
        <f>_xlfn.IFNA(VLOOKUP(CONCATENATE($AA$5,$B22,$C22),AVON!$A$6:$S$336,19,FALSE),0)</f>
        <v>0</v>
      </c>
      <c r="AB22" s="11">
        <f>_xlfn.IFNA(VLOOKUP(CONCATENATE($AB$5,$B22,$C22),AVON!$A$6:$S$336,19,FALSE),0)</f>
        <v>0</v>
      </c>
      <c r="AC22" s="11">
        <f>_xlfn.IFNA(VLOOKUP(CONCATENATE($AC$5,$B22,$C22),AVON!$A$6:$S$336,19,FALSE),0)</f>
        <v>0</v>
      </c>
      <c r="AD22" s="9">
        <f>_xlfn.IFNA(VLOOKUP(CONCATENATE($AD$5,$B22,$C22),AVON!$A$6:$S$336,19,FALSE),0)</f>
        <v>0</v>
      </c>
      <c r="AE22" s="11"/>
      <c r="AF22" s="10"/>
      <c r="AG22" s="11"/>
      <c r="AH22" s="11"/>
      <c r="AI22" s="11"/>
      <c r="AJ22" s="11"/>
      <c r="AK22" s="8"/>
      <c r="AL22" s="12"/>
      <c r="AM22" s="11"/>
      <c r="AN22" s="11"/>
      <c r="AO22" s="11"/>
      <c r="AP22" s="11"/>
      <c r="AQ22" s="11"/>
      <c r="AR22" s="8"/>
      <c r="AS22" s="12">
        <f>_xlfn.IFNA(VLOOKUP(CONCATENATE($AS$5,$B22,$C22),CHAMPS!$A$6:$S$408,19,FALSE),0)</f>
        <v>0</v>
      </c>
      <c r="AT22" s="11">
        <f>_xlfn.IFNA(VLOOKUP(CONCATENATE($AT$5,$B22,$C22),CHAMPS!$A$6:$S$408,19,FALSE),0)</f>
        <v>0</v>
      </c>
      <c r="AU22" s="11">
        <f>_xlfn.IFNA(VLOOKUP(CONCATENATE($AU$5,$B22,$C22),CHAMPS!$A$6:$S$408,19,FALSE),0)</f>
        <v>0</v>
      </c>
      <c r="AV22" s="11">
        <f>_xlfn.IFNA(VLOOKUP(CONCATENATE($AV$5,$B22,$C22),CHAMPS!$A$6:$S$408,19,FALSE),0)</f>
        <v>0</v>
      </c>
      <c r="AW22" s="11">
        <f>_xlfn.IFNA(VLOOKUP(CONCATENATE($AW$5,$B22,$C22),CHAMPS!$A$6:$S$408,19,FALSE),0)</f>
        <v>0</v>
      </c>
      <c r="AX22" s="11">
        <f>_xlfn.IFNA(VLOOKUP(CONCATENATE($AX$5,$B22,$C22),CHAMPS!$A$6:$S$408,19,FALSE),0)</f>
        <v>0</v>
      </c>
      <c r="AY22" s="11">
        <f>_xlfn.IFNA(VLOOKUP(CONCATENATE($AY$5,$B22,$C22),CHAMPS!$A$6:$S$408,19,FALSE),0)</f>
        <v>0</v>
      </c>
      <c r="AZ22" s="9">
        <f>_xlfn.IFNA(VLOOKUP(CONCATENATE($AZ$4,$B22,$C22),CHAMPS!$A$6:$S$189,19,FALSE),0)</f>
        <v>0</v>
      </c>
      <c r="BA22" s="12">
        <f>_xlfn.IFNA(VLOOKUP(CONCATENATE($BA$5,$B22,$C22),SHIELD!$A$6:$S$408,19,FALSE),0)</f>
        <v>0</v>
      </c>
      <c r="BB22" s="11">
        <f>_xlfn.IFNA(VLOOKUP(CONCATENATE($BB$5,$B22,$C22),SHIELD!$A$6:$S$408,19,FALSE),0)</f>
        <v>0</v>
      </c>
      <c r="BC22" s="11">
        <f>_xlfn.IFNA(VLOOKUP(CONCATENATE($BC$5,$B22,$C22),SHIELD!$A$6:$S$408,19,FALSE),0)</f>
        <v>0</v>
      </c>
      <c r="BD22" s="11">
        <f>_xlfn.IFNA(VLOOKUP(CONCATENATE($BD$5,$B22,$C22),SHIELD!$A$6:$S$408,19,FALSE),0)</f>
        <v>0</v>
      </c>
      <c r="BE22" s="11">
        <f>_xlfn.IFNA(VLOOKUP(CONCATENATE($BE$5,$B22,$C22),SHIELD!$A$6:$S$408,19,FALSE),0)</f>
        <v>0</v>
      </c>
      <c r="BF22" s="11">
        <f>_xlfn.IFNA(VLOOKUP(CONCATENATE($BF$5,$B22,$C22),SHIELD!$A$6:$S$408,19,FALSE),0)</f>
        <v>0</v>
      </c>
      <c r="BG22" s="9">
        <f>_xlfn.IFNA(VLOOKUP(CONCATENATE($BG$5,$B22,$C22),SHIELD!$A$6:$S$408,19,FALSE),0)</f>
        <v>0</v>
      </c>
      <c r="BH22" s="41"/>
    </row>
    <row r="23" spans="1:60" x14ac:dyDescent="0.3">
      <c r="A23" s="41"/>
      <c r="B23" s="17"/>
      <c r="C23" s="18"/>
      <c r="D23" s="18"/>
      <c r="E23" s="18"/>
      <c r="F23" s="176"/>
      <c r="G23" s="19"/>
      <c r="H23" s="198">
        <f t="shared" si="3"/>
        <v>0</v>
      </c>
      <c r="I23" s="199">
        <f t="shared" si="4"/>
        <v>0</v>
      </c>
      <c r="J23" s="200">
        <f t="shared" si="0"/>
        <v>1</v>
      </c>
      <c r="K23" s="282">
        <f>_xlfn.IFNA(VLOOKUP(CONCATENATE($K$5,$B23,$C23),HORS!$A$6:$S$303,19,FALSE),0)</f>
        <v>0</v>
      </c>
      <c r="L23" s="11">
        <f>_xlfn.IFNA(VLOOKUP(CONCATENATE($L$5,$B23,$C23),HORS!$A$6:$S$303,19,FALSE),0)</f>
        <v>0</v>
      </c>
      <c r="M23" s="11">
        <f>_xlfn.IFNA(VLOOKUP(CONCATENATE($M$5,$B23,$C23),HORS!$A$6:$S$303,19,FALSE),0)</f>
        <v>0</v>
      </c>
      <c r="N23" s="11">
        <f>_xlfn.IFNA(VLOOKUP(CONCATENATE($N$5,$B23,$C23),HORS!$A$6:$S$303,19,FALSE),0)</f>
        <v>0</v>
      </c>
      <c r="O23" s="11">
        <f>_xlfn.IFNA(VLOOKUP(CONCATENATE($O$5,$B23,$C23),HORS!$A$6:$S$303,19,FALSE),0)</f>
        <v>0</v>
      </c>
      <c r="P23" s="8">
        <f>_xlfn.IFNA(VLOOKUP(CONCATENATE($P$5,$B23,$C23),HORS!$A$6:$S$303,19,FALSE),0)</f>
        <v>0</v>
      </c>
      <c r="Q23" s="12">
        <f>_xlfn.IFNA(VLOOKUP(CONCATENATE($Q$4,$B23,$C23),Marsden!$A$6:$S$300,19,FALSE),0)</f>
        <v>0</v>
      </c>
      <c r="R23" s="11">
        <f>_xlfn.IFNA(VLOOKUP(CONCATENATE($R$4,$B23,$C23),Marsden!$A$6:$S$300,19,FALSE),0)</f>
        <v>0</v>
      </c>
      <c r="S23" s="11">
        <f>_xlfn.IFNA(VLOOKUP(CONCATENATE($S$4,$B23,$C23),Marsden!$A$6:$S$300,19,FALSE),0)</f>
        <v>0</v>
      </c>
      <c r="T23" s="11">
        <f>_xlfn.IFNA(VLOOKUP(CONCATENATE($T$4,$B23,$C23),Marsden!$A$6:$S$300,19,FALSE),0)</f>
        <v>0</v>
      </c>
      <c r="U23" s="11">
        <f>_xlfn.IFNA(VLOOKUP(CONCATENATE($U$4,$B23,$C23),Marsden!$A$6:$S$300,19,FALSE),0)</f>
        <v>0</v>
      </c>
      <c r="V23" s="11">
        <f>_xlfn.IFNA(VLOOKUP(CONCATENATE($V$4,$B23,$C23),Marsden!$A$6:$S$300,19,FALSE),0)</f>
        <v>0</v>
      </c>
      <c r="W23" s="9">
        <f>_xlfn.IFNA(VLOOKUP(CONCATENATE($W$4,$B23,$C23),Marsden!$A$6:$S$300,19,FALSE),0)</f>
        <v>0</v>
      </c>
      <c r="X23" s="10">
        <f>_xlfn.IFNA(VLOOKUP(CONCATENATE($X$4,$B23,$C23),AVON!$A$6:$S$449,19,FALSE),0)</f>
        <v>0</v>
      </c>
      <c r="Y23" s="11">
        <f>_xlfn.IFNA(VLOOKUP(CONCATENATE($Y$5,$B23,$C23),AVON!$A$6:$S$336,19,FALSE),0)</f>
        <v>0</v>
      </c>
      <c r="Z23" s="11">
        <f>_xlfn.IFNA(VLOOKUP(CONCATENATE($Z$5,$B23,$C23),AVON!$A$6:$S$336,19,FALSE),0)</f>
        <v>0</v>
      </c>
      <c r="AA23" s="11">
        <f>_xlfn.IFNA(VLOOKUP(CONCATENATE($AA$5,$B23,$C23),AVON!$A$6:$S$336,19,FALSE),0)</f>
        <v>0</v>
      </c>
      <c r="AB23" s="11">
        <f>_xlfn.IFNA(VLOOKUP(CONCATENATE($AB$5,$B23,$C23),AVON!$A$6:$S$336,19,FALSE),0)</f>
        <v>0</v>
      </c>
      <c r="AC23" s="11">
        <f>_xlfn.IFNA(VLOOKUP(CONCATENATE($AC$5,$B23,$C23),AVON!$A$6:$S$336,19,FALSE),0)</f>
        <v>0</v>
      </c>
      <c r="AD23" s="9">
        <f>_xlfn.IFNA(VLOOKUP(CONCATENATE($AD$5,$B23,$C23),AVON!$A$6:$S$336,19,FALSE),0)</f>
        <v>0</v>
      </c>
      <c r="AE23" s="11"/>
      <c r="AF23" s="10"/>
      <c r="AG23" s="11"/>
      <c r="AH23" s="11"/>
      <c r="AI23" s="11"/>
      <c r="AJ23" s="11"/>
      <c r="AK23" s="8"/>
      <c r="AL23" s="12"/>
      <c r="AM23" s="11"/>
      <c r="AN23" s="11"/>
      <c r="AO23" s="11"/>
      <c r="AP23" s="11"/>
      <c r="AQ23" s="11"/>
      <c r="AR23" s="8"/>
      <c r="AS23" s="12">
        <f>_xlfn.IFNA(VLOOKUP(CONCATENATE($AS$5,$B23,$C23),CHAMPS!$A$6:$S$408,19,FALSE),0)</f>
        <v>0</v>
      </c>
      <c r="AT23" s="11">
        <f>_xlfn.IFNA(VLOOKUP(CONCATENATE($AT$5,$B23,$C23),CHAMPS!$A$6:$S$408,19,FALSE),0)</f>
        <v>0</v>
      </c>
      <c r="AU23" s="11">
        <f>_xlfn.IFNA(VLOOKUP(CONCATENATE($AU$5,$B23,$C23),CHAMPS!$A$6:$S$408,19,FALSE),0)</f>
        <v>0</v>
      </c>
      <c r="AV23" s="11">
        <f>_xlfn.IFNA(VLOOKUP(CONCATENATE($AV$5,$B23,$C23),CHAMPS!$A$6:$S$408,19,FALSE),0)</f>
        <v>0</v>
      </c>
      <c r="AW23" s="11">
        <f>_xlfn.IFNA(VLOOKUP(CONCATENATE($AW$5,$B23,$C23),CHAMPS!$A$6:$S$408,19,FALSE),0)</f>
        <v>0</v>
      </c>
      <c r="AX23" s="11">
        <f>_xlfn.IFNA(VLOOKUP(CONCATENATE($AX$5,$B23,$C23),CHAMPS!$A$6:$S$408,19,FALSE),0)</f>
        <v>0</v>
      </c>
      <c r="AY23" s="11">
        <f>_xlfn.IFNA(VLOOKUP(CONCATENATE($AY$5,$B23,$C23),CHAMPS!$A$6:$S$408,19,FALSE),0)</f>
        <v>0</v>
      </c>
      <c r="AZ23" s="9">
        <f>_xlfn.IFNA(VLOOKUP(CONCATENATE($AZ$4,$B23,$C23),CHAMPS!$A$6:$S$189,19,FALSE),0)</f>
        <v>0</v>
      </c>
      <c r="BA23" s="12">
        <f>_xlfn.IFNA(VLOOKUP(CONCATENATE($BA$5,$B23,$C23),SHIELD!$A$6:$S$408,19,FALSE),0)</f>
        <v>0</v>
      </c>
      <c r="BB23" s="11">
        <f>_xlfn.IFNA(VLOOKUP(CONCATENATE($BB$5,$B23,$C23),SHIELD!$A$6:$S$408,19,FALSE),0)</f>
        <v>0</v>
      </c>
      <c r="BC23" s="11">
        <f>_xlfn.IFNA(VLOOKUP(CONCATENATE($BC$5,$B23,$C23),SHIELD!$A$6:$S$408,19,FALSE),0)</f>
        <v>0</v>
      </c>
      <c r="BD23" s="11">
        <f>_xlfn.IFNA(VLOOKUP(CONCATENATE($BD$5,$B23,$C23),SHIELD!$A$6:$S$408,19,FALSE),0)</f>
        <v>0</v>
      </c>
      <c r="BE23" s="11">
        <f>_xlfn.IFNA(VLOOKUP(CONCATENATE($BE$5,$B23,$C23),SHIELD!$A$6:$S$408,19,FALSE),0)</f>
        <v>0</v>
      </c>
      <c r="BF23" s="11">
        <f>_xlfn.IFNA(VLOOKUP(CONCATENATE($BF$5,$B23,$C23),SHIELD!$A$6:$S$408,19,FALSE),0)</f>
        <v>0</v>
      </c>
      <c r="BG23" s="9">
        <f>_xlfn.IFNA(VLOOKUP(CONCATENATE($BG$5,$B23,$C23),SHIELD!$A$6:$S$408,19,FALSE),0)</f>
        <v>0</v>
      </c>
      <c r="BH23" s="41"/>
    </row>
    <row r="24" spans="1:60" x14ac:dyDescent="0.3">
      <c r="A24" s="41"/>
      <c r="B24" s="17"/>
      <c r="C24" s="18"/>
      <c r="D24" s="18"/>
      <c r="E24" s="18"/>
      <c r="F24" s="176"/>
      <c r="G24" s="19"/>
      <c r="H24" s="198"/>
      <c r="I24" s="199"/>
      <c r="J24" s="200"/>
      <c r="K24" s="282">
        <f>_xlfn.IFNA(VLOOKUP(CONCATENATE($K$5,$B24,$C24),HORS!$A$6:$S$303,19,FALSE),0)</f>
        <v>0</v>
      </c>
      <c r="L24" s="11">
        <f>_xlfn.IFNA(VLOOKUP(CONCATENATE($L$5,$B24,$C24),HORS!$A$6:$S$303,19,FALSE),0)</f>
        <v>0</v>
      </c>
      <c r="M24" s="11">
        <f>_xlfn.IFNA(VLOOKUP(CONCATENATE($M$5,$B24,$C24),HORS!$A$6:$S$303,19,FALSE),0)</f>
        <v>0</v>
      </c>
      <c r="N24" s="11">
        <f>_xlfn.IFNA(VLOOKUP(CONCATENATE($N$5,$B24,$C24),HORS!$A$6:$S$303,19,FALSE),0)</f>
        <v>0</v>
      </c>
      <c r="O24" s="11">
        <f>_xlfn.IFNA(VLOOKUP(CONCATENATE($O$5,$B24,$C24),HORS!$A$6:$S$303,19,FALSE),0)</f>
        <v>0</v>
      </c>
      <c r="P24" s="8">
        <f>_xlfn.IFNA(VLOOKUP(CONCATENATE($P$5,$B24,$C24),HORS!$A$6:$S$303,19,FALSE),0)</f>
        <v>0</v>
      </c>
      <c r="Q24" s="12">
        <f>_xlfn.IFNA(VLOOKUP(CONCATENATE($Q$4,$B24,$C24),Marsden!$A$6:$S$300,19,FALSE),0)</f>
        <v>0</v>
      </c>
      <c r="R24" s="11">
        <f>_xlfn.IFNA(VLOOKUP(CONCATENATE($R$4,$B24,$C24),Marsden!$A$6:$S$300,19,FALSE),0)</f>
        <v>0</v>
      </c>
      <c r="S24" s="11">
        <f>_xlfn.IFNA(VLOOKUP(CONCATENATE($S$4,$B24,$C24),Marsden!$A$6:$S$300,19,FALSE),0)</f>
        <v>0</v>
      </c>
      <c r="T24" s="11">
        <f>_xlfn.IFNA(VLOOKUP(CONCATENATE($T$4,$B24,$C24),Marsden!$A$6:$S$300,19,FALSE),0)</f>
        <v>0</v>
      </c>
      <c r="U24" s="11">
        <f>_xlfn.IFNA(VLOOKUP(CONCATENATE($U$4,$B24,$C24),Marsden!$A$6:$S$300,19,FALSE),0)</f>
        <v>0</v>
      </c>
      <c r="V24" s="11">
        <f>_xlfn.IFNA(VLOOKUP(CONCATENATE($V$4,$B24,$C24),Marsden!$A$6:$S$300,19,FALSE),0)</f>
        <v>0</v>
      </c>
      <c r="W24" s="9">
        <f>_xlfn.IFNA(VLOOKUP(CONCATENATE($W$4,$B24,$C24),Marsden!$A$6:$S$300,19,FALSE),0)</f>
        <v>0</v>
      </c>
      <c r="X24" s="10">
        <f>_xlfn.IFNA(VLOOKUP(CONCATENATE($X$4,$B24,$C24),AVON!$A$6:$S$449,19,FALSE),0)</f>
        <v>0</v>
      </c>
      <c r="Y24" s="11">
        <f>_xlfn.IFNA(VLOOKUP(CONCATENATE($Y$5,$B24,$C24),AVON!$A$6:$S$336,19,FALSE),0)</f>
        <v>0</v>
      </c>
      <c r="Z24" s="11">
        <f>_xlfn.IFNA(VLOOKUP(CONCATENATE($Z$5,$B24,$C24),AVON!$A$6:$S$336,19,FALSE),0)</f>
        <v>0</v>
      </c>
      <c r="AA24" s="11">
        <f>_xlfn.IFNA(VLOOKUP(CONCATENATE($AA$5,$B24,$C24),AVON!$A$6:$S$336,19,FALSE),0)</f>
        <v>0</v>
      </c>
      <c r="AB24" s="11">
        <f>_xlfn.IFNA(VLOOKUP(CONCATENATE($AB$5,$B24,$C24),AVON!$A$6:$S$336,19,FALSE),0)</f>
        <v>0</v>
      </c>
      <c r="AC24" s="11">
        <f>_xlfn.IFNA(VLOOKUP(CONCATENATE($AC$5,$B24,$C24),AVON!$A$6:$S$336,19,FALSE),0)</f>
        <v>0</v>
      </c>
      <c r="AD24" s="9">
        <f>_xlfn.IFNA(VLOOKUP(CONCATENATE($AD$5,$B24,$C24),AVON!$A$6:$S$336,19,FALSE),0)</f>
        <v>0</v>
      </c>
      <c r="AE24" s="11"/>
      <c r="AF24" s="10"/>
      <c r="AG24" s="11"/>
      <c r="AH24" s="11"/>
      <c r="AI24" s="11"/>
      <c r="AJ24" s="11"/>
      <c r="AK24" s="8"/>
      <c r="AL24" s="12"/>
      <c r="AM24" s="11"/>
      <c r="AN24" s="11"/>
      <c r="AO24" s="11"/>
      <c r="AP24" s="11"/>
      <c r="AQ24" s="11"/>
      <c r="AR24" s="8"/>
      <c r="AS24" s="12">
        <f>_xlfn.IFNA(VLOOKUP(CONCATENATE($AS$5,$B24,$C24),CHAMPS!$A$6:$S$408,19,FALSE),0)</f>
        <v>0</v>
      </c>
      <c r="AT24" s="11">
        <f>_xlfn.IFNA(VLOOKUP(CONCATENATE($AT$5,$B24,$C24),CHAMPS!$A$6:$S$408,19,FALSE),0)</f>
        <v>0</v>
      </c>
      <c r="AU24" s="11">
        <f>_xlfn.IFNA(VLOOKUP(CONCATENATE($AU$5,$B24,$C24),CHAMPS!$A$6:$S$408,19,FALSE),0)</f>
        <v>0</v>
      </c>
      <c r="AV24" s="11">
        <f>_xlfn.IFNA(VLOOKUP(CONCATENATE($AV$5,$B24,$C24),CHAMPS!$A$6:$S$408,19,FALSE),0)</f>
        <v>0</v>
      </c>
      <c r="AW24" s="11">
        <f>_xlfn.IFNA(VLOOKUP(CONCATENATE($AW$5,$B24,$C24),CHAMPS!$A$6:$S$408,19,FALSE),0)</f>
        <v>0</v>
      </c>
      <c r="AX24" s="11">
        <f>_xlfn.IFNA(VLOOKUP(CONCATENATE($AX$5,$B24,$C24),CHAMPS!$A$6:$S$408,19,FALSE),0)</f>
        <v>0</v>
      </c>
      <c r="AY24" s="11">
        <f>_xlfn.IFNA(VLOOKUP(CONCATENATE($AY$5,$B24,$C24),CHAMPS!$A$6:$S$408,19,FALSE),0)</f>
        <v>0</v>
      </c>
      <c r="AZ24" s="9">
        <f>_xlfn.IFNA(VLOOKUP(CONCATENATE($AZ$4,$B24,$C24),CHAMPS!$A$6:$S$189,19,FALSE),0)</f>
        <v>0</v>
      </c>
      <c r="BA24" s="12">
        <f>_xlfn.IFNA(VLOOKUP(CONCATENATE($BA$5,$B24,$C24),SHIELD!$A$6:$S$408,19,FALSE),0)</f>
        <v>0</v>
      </c>
      <c r="BB24" s="11">
        <f>_xlfn.IFNA(VLOOKUP(CONCATENATE($BB$5,$B24,$C24),SHIELD!$A$6:$S$408,19,FALSE),0)</f>
        <v>0</v>
      </c>
      <c r="BC24" s="11">
        <f>_xlfn.IFNA(VLOOKUP(CONCATENATE($BC$5,$B24,$C24),SHIELD!$A$6:$S$408,19,FALSE),0)</f>
        <v>0</v>
      </c>
      <c r="BD24" s="11">
        <f>_xlfn.IFNA(VLOOKUP(CONCATENATE($BD$5,$B24,$C24),SHIELD!$A$6:$S$408,19,FALSE),0)</f>
        <v>0</v>
      </c>
      <c r="BE24" s="11">
        <f>_xlfn.IFNA(VLOOKUP(CONCATENATE($BE$5,$B24,$C24),SHIELD!$A$6:$S$408,19,FALSE),0)</f>
        <v>0</v>
      </c>
      <c r="BF24" s="11">
        <f>_xlfn.IFNA(VLOOKUP(CONCATENATE($BF$5,$B24,$C24),SHIELD!$A$6:$S$408,19,FALSE),0)</f>
        <v>0</v>
      </c>
      <c r="BG24" s="9"/>
      <c r="BH24" s="41"/>
    </row>
    <row r="25" spans="1:60" x14ac:dyDescent="0.3">
      <c r="A25" s="41"/>
      <c r="B25" s="17"/>
      <c r="C25" s="18"/>
      <c r="D25" s="18"/>
      <c r="E25" s="18"/>
      <c r="F25" s="176"/>
      <c r="G25" s="19"/>
      <c r="H25" s="198"/>
      <c r="I25" s="199"/>
      <c r="J25" s="200"/>
      <c r="K25" s="282">
        <f>_xlfn.IFNA(VLOOKUP(CONCATENATE($K$5,$B25,$C25),HORS!$A$6:$S$303,19,FALSE),0)</f>
        <v>0</v>
      </c>
      <c r="L25" s="11">
        <f>_xlfn.IFNA(VLOOKUP(CONCATENATE($L$5,$B25,$C25),HORS!$A$6:$S$303,19,FALSE),0)</f>
        <v>0</v>
      </c>
      <c r="M25" s="11">
        <f>_xlfn.IFNA(VLOOKUP(CONCATENATE($M$5,$B25,$C25),HORS!$A$6:$S$303,19,FALSE),0)</f>
        <v>0</v>
      </c>
      <c r="N25" s="11">
        <f>_xlfn.IFNA(VLOOKUP(CONCATENATE($N$5,$B25,$C25),HORS!$A$6:$S$303,19,FALSE),0)</f>
        <v>0</v>
      </c>
      <c r="O25" s="11">
        <f>_xlfn.IFNA(VLOOKUP(CONCATENATE($O$5,$B25,$C25),HORS!$A$6:$S$303,19,FALSE),0)</f>
        <v>0</v>
      </c>
      <c r="P25" s="8">
        <f>_xlfn.IFNA(VLOOKUP(CONCATENATE($P$5,$B25,$C25),HORS!$A$6:$S$303,19,FALSE),0)</f>
        <v>0</v>
      </c>
      <c r="Q25" s="12">
        <f>_xlfn.IFNA(VLOOKUP(CONCATENATE($Q$4,$B25,$C25),Marsden!$A$6:$S$300,19,FALSE),0)</f>
        <v>0</v>
      </c>
      <c r="R25" s="11">
        <f>_xlfn.IFNA(VLOOKUP(CONCATENATE($R$4,$B25,$C25),Marsden!$A$6:$S$300,19,FALSE),0)</f>
        <v>0</v>
      </c>
      <c r="S25" s="11">
        <f>_xlfn.IFNA(VLOOKUP(CONCATENATE($S$4,$B25,$C25),Marsden!$A$6:$S$300,19,FALSE),0)</f>
        <v>0</v>
      </c>
      <c r="T25" s="11">
        <f>_xlfn.IFNA(VLOOKUP(CONCATENATE($T$4,$B25,$C25),Marsden!$A$6:$S$300,19,FALSE),0)</f>
        <v>0</v>
      </c>
      <c r="U25" s="11">
        <f>_xlfn.IFNA(VLOOKUP(CONCATENATE($U$4,$B25,$C25),Marsden!$A$6:$S$300,19,FALSE),0)</f>
        <v>0</v>
      </c>
      <c r="V25" s="11">
        <f>_xlfn.IFNA(VLOOKUP(CONCATENATE($V$4,$B25,$C25),Marsden!$A$6:$S$300,19,FALSE),0)</f>
        <v>0</v>
      </c>
      <c r="W25" s="9">
        <f>_xlfn.IFNA(VLOOKUP(CONCATENATE($W$4,$B25,$C25),Marsden!$A$6:$S$300,19,FALSE),0)</f>
        <v>0</v>
      </c>
      <c r="X25" s="10">
        <f>_xlfn.IFNA(VLOOKUP(CONCATENATE($X$4,$B25,$C25),AVON!$A$6:$S$449,19,FALSE),0)</f>
        <v>0</v>
      </c>
      <c r="Y25" s="11">
        <f>_xlfn.IFNA(VLOOKUP(CONCATENATE($Y$5,$B25,$C25),AVON!$A$6:$S$336,19,FALSE),0)</f>
        <v>0</v>
      </c>
      <c r="Z25" s="11">
        <f>_xlfn.IFNA(VLOOKUP(CONCATENATE($Z$5,$B25,$C25),AVON!$A$6:$S$336,19,FALSE),0)</f>
        <v>0</v>
      </c>
      <c r="AA25" s="11">
        <f>_xlfn.IFNA(VLOOKUP(CONCATENATE($AA$5,$B25,$C25),AVON!$A$6:$S$336,19,FALSE),0)</f>
        <v>0</v>
      </c>
      <c r="AB25" s="11">
        <f>_xlfn.IFNA(VLOOKUP(CONCATENATE($AB$5,$B25,$C25),AVON!$A$6:$S$336,19,FALSE),0)</f>
        <v>0</v>
      </c>
      <c r="AC25" s="11">
        <f>_xlfn.IFNA(VLOOKUP(CONCATENATE($AC$5,$B25,$C25),AVON!$A$6:$S$336,19,FALSE),0)</f>
        <v>0</v>
      </c>
      <c r="AD25" s="9">
        <f>_xlfn.IFNA(VLOOKUP(CONCATENATE($AD$5,$B25,$C25),AVON!$A$6:$S$336,19,FALSE),0)</f>
        <v>0</v>
      </c>
      <c r="AE25" s="11"/>
      <c r="AF25" s="10"/>
      <c r="AG25" s="11"/>
      <c r="AH25" s="11"/>
      <c r="AI25" s="11"/>
      <c r="AJ25" s="11"/>
      <c r="AK25" s="8"/>
      <c r="AL25" s="12"/>
      <c r="AM25" s="11"/>
      <c r="AN25" s="11"/>
      <c r="AO25" s="11"/>
      <c r="AP25" s="11"/>
      <c r="AQ25" s="11"/>
      <c r="AR25" s="8"/>
      <c r="AS25" s="12">
        <f>_xlfn.IFNA(VLOOKUP(CONCATENATE($AS$5,$B25,$C25),CHAMPS!$A$6:$S$408,19,FALSE),0)</f>
        <v>0</v>
      </c>
      <c r="AT25" s="11">
        <f>_xlfn.IFNA(VLOOKUP(CONCATENATE($AT$5,$B25,$C25),CHAMPS!$A$6:$S$408,19,FALSE),0)</f>
        <v>0</v>
      </c>
      <c r="AU25" s="11">
        <f>_xlfn.IFNA(VLOOKUP(CONCATENATE($AU$5,$B25,$C25),CHAMPS!$A$6:$S$408,19,FALSE),0)</f>
        <v>0</v>
      </c>
      <c r="AV25" s="11">
        <f>_xlfn.IFNA(VLOOKUP(CONCATENATE($AV$5,$B25,$C25),CHAMPS!$A$6:$S$408,19,FALSE),0)</f>
        <v>0</v>
      </c>
      <c r="AW25" s="11">
        <f>_xlfn.IFNA(VLOOKUP(CONCATENATE($AW$5,$B25,$C25),CHAMPS!$A$6:$S$408,19,FALSE),0)</f>
        <v>0</v>
      </c>
      <c r="AX25" s="11">
        <f>_xlfn.IFNA(VLOOKUP(CONCATENATE($AX$5,$B25,$C25),CHAMPS!$A$6:$S$408,19,FALSE),0)</f>
        <v>0</v>
      </c>
      <c r="AY25" s="11">
        <f>_xlfn.IFNA(VLOOKUP(CONCATENATE($AY$5,$B25,$C25),CHAMPS!$A$6:$S$408,19,FALSE),0)</f>
        <v>0</v>
      </c>
      <c r="AZ25" s="9">
        <f>_xlfn.IFNA(VLOOKUP(CONCATENATE($AZ$4,$B25,$C25),CHAMPS!$A$6:$S$189,19,FALSE),0)</f>
        <v>0</v>
      </c>
      <c r="BA25" s="12">
        <f>_xlfn.IFNA(VLOOKUP(CONCATENATE($BA$5,$B25,$C25),SHIELD!$A$6:$S$408,19,FALSE),0)</f>
        <v>0</v>
      </c>
      <c r="BB25" s="11">
        <f>_xlfn.IFNA(VLOOKUP(CONCATENATE($BB$5,$B25,$C25),SHIELD!$A$6:$S$408,19,FALSE),0)</f>
        <v>0</v>
      </c>
      <c r="BC25" s="11">
        <f>_xlfn.IFNA(VLOOKUP(CONCATENATE($BC$5,$B25,$C25),SHIELD!$A$6:$S$408,19,FALSE),0)</f>
        <v>0</v>
      </c>
      <c r="BD25" s="11">
        <f>_xlfn.IFNA(VLOOKUP(CONCATENATE($BD$5,$B25,$C25),SHIELD!$A$6:$S$408,19,FALSE),0)</f>
        <v>0</v>
      </c>
      <c r="BE25" s="11">
        <f>_xlfn.IFNA(VLOOKUP(CONCATENATE($BE$5,$B25,$C25),SHIELD!$A$6:$S$408,19,FALSE),0)</f>
        <v>0</v>
      </c>
      <c r="BF25" s="11">
        <f>_xlfn.IFNA(VLOOKUP(CONCATENATE($BF$5,$B25,$C25),SHIELD!$A$6:$S$408,19,FALSE),0)</f>
        <v>0</v>
      </c>
      <c r="BG25" s="9"/>
      <c r="BH25" s="41"/>
    </row>
    <row r="26" spans="1:60" x14ac:dyDescent="0.3">
      <c r="A26" s="41"/>
      <c r="B26" s="17"/>
      <c r="C26" s="18"/>
      <c r="D26" s="18"/>
      <c r="E26" s="18"/>
      <c r="F26" s="176"/>
      <c r="G26" s="19"/>
      <c r="H26" s="198"/>
      <c r="I26" s="199"/>
      <c r="J26" s="200"/>
      <c r="K26" s="282">
        <f>_xlfn.IFNA(VLOOKUP(CONCATENATE($K$5,$B26,$C26),HORS!$A$6:$S$303,19,FALSE),0)</f>
        <v>0</v>
      </c>
      <c r="L26" s="11">
        <f>_xlfn.IFNA(VLOOKUP(CONCATENATE($L$5,$B26,$C26),HORS!$A$6:$S$303,19,FALSE),0)</f>
        <v>0</v>
      </c>
      <c r="M26" s="11">
        <f>_xlfn.IFNA(VLOOKUP(CONCATENATE($M$5,$B26,$C26),HORS!$A$6:$S$303,19,FALSE),0)</f>
        <v>0</v>
      </c>
      <c r="N26" s="11">
        <f>_xlfn.IFNA(VLOOKUP(CONCATENATE($N$5,$B26,$C26),HORS!$A$6:$S$303,19,FALSE),0)</f>
        <v>0</v>
      </c>
      <c r="O26" s="11">
        <f>_xlfn.IFNA(VLOOKUP(CONCATENATE($O$5,$B26,$C26),HORS!$A$6:$S$303,19,FALSE),0)</f>
        <v>0</v>
      </c>
      <c r="P26" s="8">
        <f>_xlfn.IFNA(VLOOKUP(CONCATENATE($P$5,$B26,$C26),HORS!$A$6:$S$303,19,FALSE),0)</f>
        <v>0</v>
      </c>
      <c r="Q26" s="12">
        <f>_xlfn.IFNA(VLOOKUP(CONCATENATE($Q$4,$B26,$C26),Marsden!$A$6:$S$300,19,FALSE),0)</f>
        <v>0</v>
      </c>
      <c r="R26" s="11">
        <f>_xlfn.IFNA(VLOOKUP(CONCATENATE($R$4,$B26,$C26),Marsden!$A$6:$S$300,19,FALSE),0)</f>
        <v>0</v>
      </c>
      <c r="S26" s="11">
        <f>_xlfn.IFNA(VLOOKUP(CONCATENATE($S$4,$B26,$C26),Marsden!$A$6:$S$300,19,FALSE),0)</f>
        <v>0</v>
      </c>
      <c r="T26" s="11">
        <f>_xlfn.IFNA(VLOOKUP(CONCATENATE($T$4,$B26,$C26),Marsden!$A$6:$S$300,19,FALSE),0)</f>
        <v>0</v>
      </c>
      <c r="U26" s="11">
        <f>_xlfn.IFNA(VLOOKUP(CONCATENATE($U$4,$B26,$C26),Marsden!$A$6:$S$300,19,FALSE),0)</f>
        <v>0</v>
      </c>
      <c r="V26" s="11">
        <f>_xlfn.IFNA(VLOOKUP(CONCATENATE($V$4,$B26,$C26),Marsden!$A$6:$S$300,19,FALSE),0)</f>
        <v>0</v>
      </c>
      <c r="W26" s="9">
        <f>_xlfn.IFNA(VLOOKUP(CONCATENATE($W$4,$B26,$C26),Marsden!$A$6:$S$300,19,FALSE),0)</f>
        <v>0</v>
      </c>
      <c r="X26" s="10">
        <f>_xlfn.IFNA(VLOOKUP(CONCATENATE($X$4,$B26,$C26),AVON!$A$6:$S$449,19,FALSE),0)</f>
        <v>0</v>
      </c>
      <c r="Y26" s="11">
        <f>_xlfn.IFNA(VLOOKUP(CONCATENATE($Y$5,$B26,$C26),AVON!$A$6:$S$336,19,FALSE),0)</f>
        <v>0</v>
      </c>
      <c r="Z26" s="11">
        <f>_xlfn.IFNA(VLOOKUP(CONCATENATE($Z$5,$B26,$C26),AVON!$A$6:$S$336,19,FALSE),0)</f>
        <v>0</v>
      </c>
      <c r="AA26" s="11">
        <f>_xlfn.IFNA(VLOOKUP(CONCATENATE($AA$5,$B26,$C26),AVON!$A$6:$S$336,19,FALSE),0)</f>
        <v>0</v>
      </c>
      <c r="AB26" s="11">
        <f>_xlfn.IFNA(VLOOKUP(CONCATENATE($AB$5,$B26,$C26),AVON!$A$6:$S$336,19,FALSE),0)</f>
        <v>0</v>
      </c>
      <c r="AC26" s="11">
        <f>_xlfn.IFNA(VLOOKUP(CONCATENATE($AC$5,$B26,$C26),AVON!$A$6:$S$336,19,FALSE),0)</f>
        <v>0</v>
      </c>
      <c r="AD26" s="9">
        <f>_xlfn.IFNA(VLOOKUP(CONCATENATE($AD$5,$B26,$C26),AVON!$A$6:$S$336,19,FALSE),0)</f>
        <v>0</v>
      </c>
      <c r="AE26" s="11"/>
      <c r="AF26" s="10"/>
      <c r="AG26" s="11"/>
      <c r="AH26" s="11"/>
      <c r="AI26" s="11"/>
      <c r="AJ26" s="11"/>
      <c r="AK26" s="8"/>
      <c r="AL26" s="12"/>
      <c r="AM26" s="11"/>
      <c r="AN26" s="11"/>
      <c r="AO26" s="11"/>
      <c r="AP26" s="11"/>
      <c r="AQ26" s="11"/>
      <c r="AR26" s="8"/>
      <c r="AS26" s="12">
        <f>_xlfn.IFNA(VLOOKUP(CONCATENATE($AS$5,$B26,$C26),CHAMPS!$A$6:$S$408,19,FALSE),0)</f>
        <v>0</v>
      </c>
      <c r="AT26" s="11">
        <f>_xlfn.IFNA(VLOOKUP(CONCATENATE($AT$5,$B26,$C26),CHAMPS!$A$6:$S$408,19,FALSE),0)</f>
        <v>0</v>
      </c>
      <c r="AU26" s="11">
        <f>_xlfn.IFNA(VLOOKUP(CONCATENATE($AU$5,$B26,$C26),CHAMPS!$A$6:$S$408,19,FALSE),0)</f>
        <v>0</v>
      </c>
      <c r="AV26" s="11">
        <f>_xlfn.IFNA(VLOOKUP(CONCATENATE($AV$5,$B26,$C26),CHAMPS!$A$6:$S$408,19,FALSE),0)</f>
        <v>0</v>
      </c>
      <c r="AW26" s="11">
        <f>_xlfn.IFNA(VLOOKUP(CONCATENATE($AW$5,$B26,$C26),CHAMPS!$A$6:$S$408,19,FALSE),0)</f>
        <v>0</v>
      </c>
      <c r="AX26" s="11">
        <f>_xlfn.IFNA(VLOOKUP(CONCATENATE($AX$5,$B26,$C26),CHAMPS!$A$6:$S$408,19,FALSE),0)</f>
        <v>0</v>
      </c>
      <c r="AY26" s="11">
        <f>_xlfn.IFNA(VLOOKUP(CONCATENATE($AY$5,$B26,$C26),CHAMPS!$A$6:$S$408,19,FALSE),0)</f>
        <v>0</v>
      </c>
      <c r="AZ26" s="9">
        <f>_xlfn.IFNA(VLOOKUP(CONCATENATE($AZ$4,$B26,$C26),CHAMPS!$A$6:$S$189,19,FALSE),0)</f>
        <v>0</v>
      </c>
      <c r="BA26" s="12">
        <f>_xlfn.IFNA(VLOOKUP(CONCATENATE($BA$5,$B26,$C26),SHIELD!$A$6:$S$408,19,FALSE),0)</f>
        <v>0</v>
      </c>
      <c r="BB26" s="11">
        <f>_xlfn.IFNA(VLOOKUP(CONCATENATE($BB$5,$B26,$C26),SHIELD!$A$6:$S$408,19,FALSE),0)</f>
        <v>0</v>
      </c>
      <c r="BC26" s="11">
        <f>_xlfn.IFNA(VLOOKUP(CONCATENATE($BC$5,$B26,$C26),SHIELD!$A$6:$S$408,19,FALSE),0)</f>
        <v>0</v>
      </c>
      <c r="BD26" s="11">
        <f>_xlfn.IFNA(VLOOKUP(CONCATENATE($BD$5,$B26,$C26),SHIELD!$A$6:$S$408,19,FALSE),0)</f>
        <v>0</v>
      </c>
      <c r="BE26" s="11">
        <f>_xlfn.IFNA(VLOOKUP(CONCATENATE($BE$5,$B26,$C26),SHIELD!$A$6:$S$408,19,FALSE),0)</f>
        <v>0</v>
      </c>
      <c r="BF26" s="11">
        <f>_xlfn.IFNA(VLOOKUP(CONCATENATE($BF$5,$B26,$C26),SHIELD!$A$6:$S$408,19,FALSE),0)</f>
        <v>0</v>
      </c>
      <c r="BG26" s="9"/>
      <c r="BH26" s="41"/>
    </row>
    <row r="27" spans="1:60" x14ac:dyDescent="0.3">
      <c r="A27" s="41"/>
      <c r="B27" s="17"/>
      <c r="C27" s="18"/>
      <c r="D27" s="18"/>
      <c r="E27" s="18"/>
      <c r="F27" s="176"/>
      <c r="G27" s="19"/>
      <c r="H27" s="198"/>
      <c r="I27" s="199"/>
      <c r="J27" s="200"/>
      <c r="K27" s="282">
        <f>_xlfn.IFNA(VLOOKUP(CONCATENATE($K$5,$B27,$C27),HORS!$A$6:$S$303,19,FALSE),0)</f>
        <v>0</v>
      </c>
      <c r="L27" s="11">
        <f>_xlfn.IFNA(VLOOKUP(CONCATENATE($L$5,$B27,$C27),HORS!$A$6:$S$303,19,FALSE),0)</f>
        <v>0</v>
      </c>
      <c r="M27" s="11">
        <f>_xlfn.IFNA(VLOOKUP(CONCATENATE($M$5,$B27,$C27),HORS!$A$6:$S$303,19,FALSE),0)</f>
        <v>0</v>
      </c>
      <c r="N27" s="11">
        <f>_xlfn.IFNA(VLOOKUP(CONCATENATE($N$5,$B27,$C27),HORS!$A$6:$S$303,19,FALSE),0)</f>
        <v>0</v>
      </c>
      <c r="O27" s="11">
        <f>_xlfn.IFNA(VLOOKUP(CONCATENATE($O$5,$B27,$C27),HORS!$A$6:$S$303,19,FALSE),0)</f>
        <v>0</v>
      </c>
      <c r="P27" s="8">
        <f>_xlfn.IFNA(VLOOKUP(CONCATENATE($P$5,$B27,$C27),HORS!$A$6:$S$303,19,FALSE),0)</f>
        <v>0</v>
      </c>
      <c r="Q27" s="12">
        <f>_xlfn.IFNA(VLOOKUP(CONCATENATE($Q$4,$B27,$C27),Marsden!$A$6:$S$300,19,FALSE),0)</f>
        <v>0</v>
      </c>
      <c r="R27" s="11">
        <f>_xlfn.IFNA(VLOOKUP(CONCATENATE($R$4,$B27,$C27),Marsden!$A$6:$S$300,19,FALSE),0)</f>
        <v>0</v>
      </c>
      <c r="S27" s="11">
        <f>_xlfn.IFNA(VLOOKUP(CONCATENATE($S$4,$B27,$C27),Marsden!$A$6:$S$300,19,FALSE),0)</f>
        <v>0</v>
      </c>
      <c r="T27" s="11">
        <f>_xlfn.IFNA(VLOOKUP(CONCATENATE($T$4,$B27,$C27),Marsden!$A$6:$S$300,19,FALSE),0)</f>
        <v>0</v>
      </c>
      <c r="U27" s="11">
        <f>_xlfn.IFNA(VLOOKUP(CONCATENATE($U$4,$B27,$C27),Marsden!$A$6:$S$300,19,FALSE),0)</f>
        <v>0</v>
      </c>
      <c r="V27" s="11">
        <f>_xlfn.IFNA(VLOOKUP(CONCATENATE($V$4,$B27,$C27),Marsden!$A$6:$S$300,19,FALSE),0)</f>
        <v>0</v>
      </c>
      <c r="W27" s="9">
        <f>_xlfn.IFNA(VLOOKUP(CONCATENATE($W$4,$B27,$C27),Marsden!$A$6:$S$300,19,FALSE),0)</f>
        <v>0</v>
      </c>
      <c r="X27" s="10">
        <f>_xlfn.IFNA(VLOOKUP(CONCATENATE($X$4,$B27,$C27),AVON!$A$6:$S$449,19,FALSE),0)</f>
        <v>0</v>
      </c>
      <c r="Y27" s="11">
        <f>_xlfn.IFNA(VLOOKUP(CONCATENATE($Y$5,$B27,$C27),AVON!$A$6:$S$336,19,FALSE),0)</f>
        <v>0</v>
      </c>
      <c r="Z27" s="11">
        <f>_xlfn.IFNA(VLOOKUP(CONCATENATE($Z$5,$B27,$C27),AVON!$A$6:$S$336,19,FALSE),0)</f>
        <v>0</v>
      </c>
      <c r="AA27" s="11">
        <f>_xlfn.IFNA(VLOOKUP(CONCATENATE($AA$5,$B27,$C27),AVON!$A$6:$S$336,19,FALSE),0)</f>
        <v>0</v>
      </c>
      <c r="AB27" s="11">
        <f>_xlfn.IFNA(VLOOKUP(CONCATENATE($AB$5,$B27,$C27),AVON!$A$6:$S$336,19,FALSE),0)</f>
        <v>0</v>
      </c>
      <c r="AC27" s="11">
        <f>_xlfn.IFNA(VLOOKUP(CONCATENATE($AC$5,$B27,$C27),AVON!$A$6:$S$336,19,FALSE),0)</f>
        <v>0</v>
      </c>
      <c r="AD27" s="9">
        <f>_xlfn.IFNA(VLOOKUP(CONCATENATE($AD$5,$B27,$C27),AVON!$A$6:$S$336,19,FALSE),0)</f>
        <v>0</v>
      </c>
      <c r="AE27" s="11"/>
      <c r="AF27" s="10"/>
      <c r="AG27" s="11"/>
      <c r="AH27" s="11"/>
      <c r="AI27" s="11"/>
      <c r="AJ27" s="11"/>
      <c r="AK27" s="8"/>
      <c r="AL27" s="12"/>
      <c r="AM27" s="11"/>
      <c r="AN27" s="11"/>
      <c r="AO27" s="11"/>
      <c r="AP27" s="11"/>
      <c r="AQ27" s="11"/>
      <c r="AR27" s="8"/>
      <c r="AS27" s="12">
        <f>_xlfn.IFNA(VLOOKUP(CONCATENATE($AS$5,$B27,$C27),CHAMPS!$A$6:$S$408,19,FALSE),0)</f>
        <v>0</v>
      </c>
      <c r="AT27" s="11">
        <f>_xlfn.IFNA(VLOOKUP(CONCATENATE($AT$5,$B27,$C27),CHAMPS!$A$6:$S$408,19,FALSE),0)</f>
        <v>0</v>
      </c>
      <c r="AU27" s="11">
        <f>_xlfn.IFNA(VLOOKUP(CONCATENATE($AU$5,$B27,$C27),CHAMPS!$A$6:$S$408,19,FALSE),0)</f>
        <v>0</v>
      </c>
      <c r="AV27" s="11">
        <f>_xlfn.IFNA(VLOOKUP(CONCATENATE($AV$5,$B27,$C27),CHAMPS!$A$6:$S$408,19,FALSE),0)</f>
        <v>0</v>
      </c>
      <c r="AW27" s="11">
        <f>_xlfn.IFNA(VLOOKUP(CONCATENATE($AW$5,$B27,$C27),CHAMPS!$A$6:$S$408,19,FALSE),0)</f>
        <v>0</v>
      </c>
      <c r="AX27" s="11">
        <f>_xlfn.IFNA(VLOOKUP(CONCATENATE($AX$5,$B27,$C27),CHAMPS!$A$6:$S$408,19,FALSE),0)</f>
        <v>0</v>
      </c>
      <c r="AY27" s="11">
        <f>_xlfn.IFNA(VLOOKUP(CONCATENATE($AY$5,$B27,$C27),CHAMPS!$A$6:$S$408,19,FALSE),0)</f>
        <v>0</v>
      </c>
      <c r="AZ27" s="9">
        <f>_xlfn.IFNA(VLOOKUP(CONCATENATE($AZ$4,$B27,$C27),CHAMPS!$A$6:$S$189,19,FALSE),0)</f>
        <v>0</v>
      </c>
      <c r="BA27" s="234">
        <f>_xlfn.IFNA(VLOOKUP(CONCATENATE($BA$5,$B27,$C27),SHIELD!$A$6:$S$408,19,FALSE),0)</f>
        <v>0</v>
      </c>
      <c r="BB27" s="140">
        <f>_xlfn.IFNA(VLOOKUP(CONCATENATE($BB$5,$B27,$C27),SHIELD!$A$6:$S$408,19,FALSE),0)</f>
        <v>0</v>
      </c>
      <c r="BC27" s="140">
        <f>_xlfn.IFNA(VLOOKUP(CONCATENATE($BC$5,$B27,$C27),SHIELD!$A$6:$S$408,19,FALSE),0)</f>
        <v>0</v>
      </c>
      <c r="BD27" s="140">
        <f>_xlfn.IFNA(VLOOKUP(CONCATENATE($BD$5,$B27,$C27),SHIELD!$A$6:$S$408,19,FALSE),0)</f>
        <v>0</v>
      </c>
      <c r="BE27" s="140">
        <f>_xlfn.IFNA(VLOOKUP(CONCATENATE($BE$5,$B27,$C27),SHIELD!$A$6:$S$408,19,FALSE),0)</f>
        <v>0</v>
      </c>
      <c r="BF27" s="140">
        <f>_xlfn.IFNA(VLOOKUP(CONCATENATE($BF$5,$B27,$C27),SHIELD!$A$6:$S$408,19,FALSE),0)</f>
        <v>0</v>
      </c>
      <c r="BG27" s="235"/>
      <c r="BH27" s="41"/>
    </row>
    <row r="28" spans="1:60" x14ac:dyDescent="0.3">
      <c r="A28" s="41"/>
      <c r="B28" s="17"/>
      <c r="C28" s="18"/>
      <c r="D28" s="18"/>
      <c r="E28" s="18"/>
      <c r="F28" s="176"/>
      <c r="G28" s="19"/>
      <c r="H28" s="198"/>
      <c r="I28" s="199"/>
      <c r="J28" s="200"/>
      <c r="K28" s="282">
        <f>_xlfn.IFNA(VLOOKUP(CONCATENATE($K$5,$B28,$C28),HORS!$A$6:$S$303,19,FALSE),0)</f>
        <v>0</v>
      </c>
      <c r="L28" s="11">
        <f>_xlfn.IFNA(VLOOKUP(CONCATENATE($L$5,$B28,$C28),HORS!$A$6:$S$303,19,FALSE),0)</f>
        <v>0</v>
      </c>
      <c r="M28" s="11">
        <f>_xlfn.IFNA(VLOOKUP(CONCATENATE($M$5,$B28,$C28),HORS!$A$6:$S$303,19,FALSE),0)</f>
        <v>0</v>
      </c>
      <c r="N28" s="11">
        <f>_xlfn.IFNA(VLOOKUP(CONCATENATE($N$5,$B28,$C28),HORS!$A$6:$S$303,19,FALSE),0)</f>
        <v>0</v>
      </c>
      <c r="O28" s="11">
        <f>_xlfn.IFNA(VLOOKUP(CONCATENATE($O$5,$B28,$C28),HORS!$A$6:$S$303,19,FALSE),0)</f>
        <v>0</v>
      </c>
      <c r="P28" s="8">
        <f>_xlfn.IFNA(VLOOKUP(CONCATENATE($P$5,$B28,$C28),HORS!$A$6:$S$303,19,FALSE),0)</f>
        <v>0</v>
      </c>
      <c r="Q28" s="12">
        <f>_xlfn.IFNA(VLOOKUP(CONCATENATE($Q$4,$B28,$C28),Marsden!$A$6:$S$300,19,FALSE),0)</f>
        <v>0</v>
      </c>
      <c r="R28" s="11">
        <f>_xlfn.IFNA(VLOOKUP(CONCATENATE($R$4,$B28,$C28),Marsden!$A$6:$S$300,19,FALSE),0)</f>
        <v>0</v>
      </c>
      <c r="S28" s="11">
        <f>_xlfn.IFNA(VLOOKUP(CONCATENATE($S$4,$B28,$C28),Marsden!$A$6:$S$300,19,FALSE),0)</f>
        <v>0</v>
      </c>
      <c r="T28" s="11">
        <f>_xlfn.IFNA(VLOOKUP(CONCATENATE($T$4,$B28,$C28),Marsden!$A$6:$S$300,19,FALSE),0)</f>
        <v>0</v>
      </c>
      <c r="U28" s="11">
        <f>_xlfn.IFNA(VLOOKUP(CONCATENATE($U$4,$B28,$C28),Marsden!$A$6:$S$300,19,FALSE),0)</f>
        <v>0</v>
      </c>
      <c r="V28" s="11">
        <f>_xlfn.IFNA(VLOOKUP(CONCATENATE($V$4,$B28,$C28),Marsden!$A$6:$S$300,19,FALSE),0)</f>
        <v>0</v>
      </c>
      <c r="W28" s="9">
        <f>_xlfn.IFNA(VLOOKUP(CONCATENATE($W$4,$B28,$C28),Marsden!$A$6:$S$300,19,FALSE),0)</f>
        <v>0</v>
      </c>
      <c r="X28" s="10">
        <f>_xlfn.IFNA(VLOOKUP(CONCATENATE($X$4,$B28,$C28),AVON!$A$6:$S$449,19,FALSE),0)</f>
        <v>0</v>
      </c>
      <c r="Y28" s="11">
        <f>_xlfn.IFNA(VLOOKUP(CONCATENATE($Y$5,$B28,$C28),AVON!$A$6:$S$336,19,FALSE),0)</f>
        <v>0</v>
      </c>
      <c r="Z28" s="11">
        <f>_xlfn.IFNA(VLOOKUP(CONCATENATE($Z$5,$B28,$C28),AVON!$A$6:$S$336,19,FALSE),0)</f>
        <v>0</v>
      </c>
      <c r="AA28" s="11">
        <f>_xlfn.IFNA(VLOOKUP(CONCATENATE($AA$5,$B28,$C28),AVON!$A$6:$S$336,19,FALSE),0)</f>
        <v>0</v>
      </c>
      <c r="AB28" s="11">
        <f>_xlfn.IFNA(VLOOKUP(CONCATENATE($AB$5,$B28,$C28),AVON!$A$6:$S$336,19,FALSE),0)</f>
        <v>0</v>
      </c>
      <c r="AC28" s="11">
        <f>_xlfn.IFNA(VLOOKUP(CONCATENATE($AC$5,$B28,$C28),AVON!$A$6:$S$336,19,FALSE),0)</f>
        <v>0</v>
      </c>
      <c r="AD28" s="9">
        <f>_xlfn.IFNA(VLOOKUP(CONCATENATE($AD$5,$B28,$C28),AVON!$A$6:$S$336,19,FALSE),0)</f>
        <v>0</v>
      </c>
      <c r="AE28" s="11"/>
      <c r="AF28" s="10"/>
      <c r="AG28" s="11"/>
      <c r="AH28" s="11"/>
      <c r="AI28" s="11"/>
      <c r="AJ28" s="11"/>
      <c r="AK28" s="8"/>
      <c r="AL28" s="12"/>
      <c r="AM28" s="11"/>
      <c r="AN28" s="11"/>
      <c r="AO28" s="11"/>
      <c r="AP28" s="11"/>
      <c r="AQ28" s="11"/>
      <c r="AR28" s="8"/>
      <c r="AS28" s="12">
        <f>_xlfn.IFNA(VLOOKUP(CONCATENATE($AS$5,$B28,$C28),CHAMPS!$A$6:$S$408,19,FALSE),0)</f>
        <v>0</v>
      </c>
      <c r="AT28" s="11">
        <f>_xlfn.IFNA(VLOOKUP(CONCATENATE($AT$5,$B28,$C28),CHAMPS!$A$6:$S$408,19,FALSE),0)</f>
        <v>0</v>
      </c>
      <c r="AU28" s="11">
        <f>_xlfn.IFNA(VLOOKUP(CONCATENATE($AU$5,$B28,$C28),CHAMPS!$A$6:$S$408,19,FALSE),0)</f>
        <v>0</v>
      </c>
      <c r="AV28" s="11">
        <f>_xlfn.IFNA(VLOOKUP(CONCATENATE($AV$5,$B28,$C28),CHAMPS!$A$6:$S$408,19,FALSE),0)</f>
        <v>0</v>
      </c>
      <c r="AW28" s="11">
        <f>_xlfn.IFNA(VLOOKUP(CONCATENATE($AW$5,$B28,$C28),CHAMPS!$A$6:$S$408,19,FALSE),0)</f>
        <v>0</v>
      </c>
      <c r="AX28" s="11">
        <f>_xlfn.IFNA(VLOOKUP(CONCATENATE($AX$5,$B28,$C28),CHAMPS!$A$6:$S$408,19,FALSE),0)</f>
        <v>0</v>
      </c>
      <c r="AY28" s="11">
        <f>_xlfn.IFNA(VLOOKUP(CONCATENATE($AY$5,$B28,$C28),CHAMPS!$A$6:$S$408,19,FALSE),0)</f>
        <v>0</v>
      </c>
      <c r="AZ28" s="9">
        <f>_xlfn.IFNA(VLOOKUP(CONCATENATE($AZ$4,$B28,$C28),CHAMPS!$A$6:$S$189,19,FALSE),0)</f>
        <v>0</v>
      </c>
      <c r="BA28" s="12"/>
      <c r="BB28" s="11"/>
      <c r="BC28" s="11"/>
      <c r="BD28" s="11"/>
      <c r="BE28" s="11"/>
      <c r="BF28" s="11"/>
      <c r="BG28" s="9"/>
      <c r="BH28" s="41"/>
    </row>
    <row r="29" spans="1:60" x14ac:dyDescent="0.3">
      <c r="A29" s="41"/>
      <c r="B29" s="17"/>
      <c r="C29" s="18"/>
      <c r="D29" s="18"/>
      <c r="E29" s="18"/>
      <c r="F29" s="176"/>
      <c r="G29" s="19"/>
      <c r="H29" s="198"/>
      <c r="I29" s="199"/>
      <c r="J29" s="200"/>
      <c r="K29" s="282">
        <f>_xlfn.IFNA(VLOOKUP(CONCATENATE($K$5,$B29,$C29),HORS!$A$6:$S$303,19,FALSE),0)</f>
        <v>0</v>
      </c>
      <c r="L29" s="11">
        <f>_xlfn.IFNA(VLOOKUP(CONCATENATE($L$5,$B29,$C29),HORS!$A$6:$S$303,19,FALSE),0)</f>
        <v>0</v>
      </c>
      <c r="M29" s="11">
        <f>_xlfn.IFNA(VLOOKUP(CONCATENATE($M$5,$B29,$C29),HORS!$A$6:$S$303,19,FALSE),0)</f>
        <v>0</v>
      </c>
      <c r="N29" s="11">
        <f>_xlfn.IFNA(VLOOKUP(CONCATENATE($N$5,$B29,$C29),HORS!$A$6:$S$303,19,FALSE),0)</f>
        <v>0</v>
      </c>
      <c r="O29" s="11">
        <f>_xlfn.IFNA(VLOOKUP(CONCATENATE($O$5,$B29,$C29),HORS!$A$6:$S$303,19,FALSE),0)</f>
        <v>0</v>
      </c>
      <c r="P29" s="8">
        <f>_xlfn.IFNA(VLOOKUP(CONCATENATE($P$5,$B29,$C29),HORS!$A$6:$S$303,19,FALSE),0)</f>
        <v>0</v>
      </c>
      <c r="Q29" s="12">
        <f>_xlfn.IFNA(VLOOKUP(CONCATENATE($Q$4,$B29,$C29),Marsden!$A$6:$S$300,19,FALSE),0)</f>
        <v>0</v>
      </c>
      <c r="R29" s="11"/>
      <c r="S29" s="11">
        <f>_xlfn.IFNA(VLOOKUP(CONCATENATE($S$4,$B29,$C29),Marsden!$A$6:$S$300,19,FALSE),0)</f>
        <v>0</v>
      </c>
      <c r="T29" s="11">
        <f>_xlfn.IFNA(VLOOKUP(CONCATENATE($T$4,$B29,$C29),Marsden!$A$6:$S$300,19,FALSE),0)</f>
        <v>0</v>
      </c>
      <c r="U29" s="11">
        <f>_xlfn.IFNA(VLOOKUP(CONCATENATE($U$4,$B29,$C29),Marsden!$A$6:$S$300,19,FALSE),0)</f>
        <v>0</v>
      </c>
      <c r="V29" s="11">
        <f>_xlfn.IFNA(VLOOKUP(CONCATENATE($V$4,$B29,$C29),Marsden!$A$6:$S$300,19,FALSE),0)</f>
        <v>0</v>
      </c>
      <c r="W29" s="9">
        <f>_xlfn.IFNA(VLOOKUP(CONCATENATE($W$4,$B29,$C29),Marsden!$A$6:$S$300,19,FALSE),0)</f>
        <v>0</v>
      </c>
      <c r="X29" s="10">
        <f>_xlfn.IFNA(VLOOKUP(CONCATENATE($X$4,$B29,$C29),AVON!$A$6:$S$449,19,FALSE),0)</f>
        <v>0</v>
      </c>
      <c r="Y29" s="11">
        <f>_xlfn.IFNA(VLOOKUP(CONCATENATE($Y$5,$B29,$C29),AVON!$A$6:$S$336,19,FALSE),0)</f>
        <v>0</v>
      </c>
      <c r="Z29" s="11">
        <f>_xlfn.IFNA(VLOOKUP(CONCATENATE($Z$5,$B29,$C29),AVON!$A$6:$S$336,19,FALSE),0)</f>
        <v>0</v>
      </c>
      <c r="AA29" s="11">
        <f>_xlfn.IFNA(VLOOKUP(CONCATENATE($AA$5,$B29,$C29),AVON!$A$6:$S$336,19,FALSE),0)</f>
        <v>0</v>
      </c>
      <c r="AB29" s="11">
        <f>_xlfn.IFNA(VLOOKUP(CONCATENATE($AB$5,$B29,$C29),AVON!$A$6:$S$336,19,FALSE),0)</f>
        <v>0</v>
      </c>
      <c r="AC29" s="11">
        <f>_xlfn.IFNA(VLOOKUP(CONCATENATE($AC$5,$B29,$C29),AVON!$A$6:$S$336,19,FALSE),0)</f>
        <v>0</v>
      </c>
      <c r="AD29" s="9">
        <f>_xlfn.IFNA(VLOOKUP(CONCATENATE($AD$5,$B29,$C29),AVON!$A$6:$S$336,19,FALSE),0)</f>
        <v>0</v>
      </c>
      <c r="AE29" s="11"/>
      <c r="AF29" s="10"/>
      <c r="AG29" s="11"/>
      <c r="AH29" s="11"/>
      <c r="AI29" s="11"/>
      <c r="AJ29" s="11"/>
      <c r="AK29" s="8"/>
      <c r="AL29" s="12"/>
      <c r="AM29" s="11"/>
      <c r="AN29" s="11"/>
      <c r="AO29" s="11"/>
      <c r="AP29" s="11"/>
      <c r="AQ29" s="11"/>
      <c r="AR29" s="8"/>
      <c r="AS29" s="12">
        <f>_xlfn.IFNA(VLOOKUP(CONCATENATE($AS$5,$B29,$C29),CHAMPS!$A$6:$S$408,19,FALSE),0)</f>
        <v>0</v>
      </c>
      <c r="AT29" s="11">
        <f>_xlfn.IFNA(VLOOKUP(CONCATENATE($AT$5,$B29,$C29),CHAMPS!$A$6:$S$408,19,FALSE),0)</f>
        <v>0</v>
      </c>
      <c r="AU29" s="11">
        <f>_xlfn.IFNA(VLOOKUP(CONCATENATE($AU$5,$B29,$C29),CHAMPS!$A$6:$S$408,19,FALSE),0)</f>
        <v>0</v>
      </c>
      <c r="AV29" s="11">
        <f>_xlfn.IFNA(VLOOKUP(CONCATENATE($AV$5,$B29,$C29),CHAMPS!$A$6:$S$408,19,FALSE),0)</f>
        <v>0</v>
      </c>
      <c r="AW29" s="11">
        <f>_xlfn.IFNA(VLOOKUP(CONCATENATE($AW$5,$B29,$C29),CHAMPS!$A$6:$S$408,19,FALSE),0)</f>
        <v>0</v>
      </c>
      <c r="AX29" s="11">
        <f>_xlfn.IFNA(VLOOKUP(CONCATENATE($AX$5,$B29,$C29),CHAMPS!$A$6:$S$408,19,FALSE),0)</f>
        <v>0</v>
      </c>
      <c r="AY29" s="11">
        <f>_xlfn.IFNA(VLOOKUP(CONCATENATE($AY$5,$B29,$C29),CHAMPS!$A$6:$S$408,19,FALSE),0)</f>
        <v>0</v>
      </c>
      <c r="AZ29" s="9">
        <f>_xlfn.IFNA(VLOOKUP(CONCATENATE($AZ$4,$B29,$C29),CHAMPS!$A$6:$S$189,19,FALSE),0)</f>
        <v>0</v>
      </c>
      <c r="BA29" s="12"/>
      <c r="BB29" s="11"/>
      <c r="BC29" s="11"/>
      <c r="BD29" s="11"/>
      <c r="BE29" s="11"/>
      <c r="BF29" s="11"/>
      <c r="BG29" s="9"/>
      <c r="BH29" s="41"/>
    </row>
    <row r="30" spans="1:60" ht="13.95" customHeight="1" x14ac:dyDescent="0.3">
      <c r="A30" s="41"/>
      <c r="B30" s="17"/>
      <c r="C30" s="18"/>
      <c r="D30" s="18"/>
      <c r="E30" s="18"/>
      <c r="F30" s="176"/>
      <c r="G30" s="19"/>
      <c r="H30" s="198"/>
      <c r="I30" s="199"/>
      <c r="J30" s="200"/>
      <c r="K30" s="282">
        <f>_xlfn.IFNA(VLOOKUP(CONCATENATE($K$5,$B30,$C30),HORS!$A$6:$S$303,19,FALSE),0)</f>
        <v>0</v>
      </c>
      <c r="L30" s="11">
        <f>_xlfn.IFNA(VLOOKUP(CONCATENATE($L$5,$B30,$C30),HORS!$A$6:$S$303,19,FALSE),0)</f>
        <v>0</v>
      </c>
      <c r="M30" s="11">
        <f>_xlfn.IFNA(VLOOKUP(CONCATENATE($M$5,$B30,$C30),HORS!$A$6:$S$303,19,FALSE),0)</f>
        <v>0</v>
      </c>
      <c r="N30" s="11">
        <f>_xlfn.IFNA(VLOOKUP(CONCATENATE($N$5,$B30,$C30),HORS!$A$6:$S$303,19,FALSE),0)</f>
        <v>0</v>
      </c>
      <c r="O30" s="11">
        <f>_xlfn.IFNA(VLOOKUP(CONCATENATE($O$5,$B30,$C30),HORS!$A$6:$S$303,19,FALSE),0)</f>
        <v>0</v>
      </c>
      <c r="P30" s="8">
        <f>_xlfn.IFNA(VLOOKUP(CONCATENATE($P$5,$B30,$C30),HORS!$A$6:$S$303,19,FALSE),0)</f>
        <v>0</v>
      </c>
      <c r="Q30" s="12">
        <f>_xlfn.IFNA(VLOOKUP(CONCATENATE($Q$4,$B30,$C30),Marsden!$A$6:$S$300,19,FALSE),0)</f>
        <v>0</v>
      </c>
      <c r="R30" s="11"/>
      <c r="S30" s="11">
        <f>_xlfn.IFNA(VLOOKUP(CONCATENATE($S$4,$B30,$C30),Marsden!$A$6:$S$300,19,FALSE),0)</f>
        <v>0</v>
      </c>
      <c r="T30" s="11">
        <f>_xlfn.IFNA(VLOOKUP(CONCATENATE($T$4,$B30,$C30),Marsden!$A$6:$S$300,19,FALSE),0)</f>
        <v>0</v>
      </c>
      <c r="U30" s="11">
        <f>_xlfn.IFNA(VLOOKUP(CONCATENATE($U$4,$B30,$C30),Marsden!$A$6:$S$300,19,FALSE),0)</f>
        <v>0</v>
      </c>
      <c r="V30" s="11">
        <f>_xlfn.IFNA(VLOOKUP(CONCATENATE($V$4,$B30,$C30),Marsden!$A$6:$S$300,19,FALSE),0)</f>
        <v>0</v>
      </c>
      <c r="W30" s="9">
        <f>_xlfn.IFNA(VLOOKUP(CONCATENATE($W$4,$B30,$C30),Marsden!$A$6:$S$300,19,FALSE),0)</f>
        <v>0</v>
      </c>
      <c r="X30" s="10">
        <f>_xlfn.IFNA(VLOOKUP(CONCATENATE($X$4,$B30,$C30),AVON!$A$6:$S$449,19,FALSE),0)</f>
        <v>0</v>
      </c>
      <c r="Y30" s="11">
        <f>_xlfn.IFNA(VLOOKUP(CONCATENATE($Y$5,$B30,$C30),AVON!$A$6:$S$336,19,FALSE),0)</f>
        <v>0</v>
      </c>
      <c r="Z30" s="11">
        <f>_xlfn.IFNA(VLOOKUP(CONCATENATE($Z$5,$B30,$C30),AVON!$A$6:$S$336,19,FALSE),0)</f>
        <v>0</v>
      </c>
      <c r="AA30" s="11">
        <f>_xlfn.IFNA(VLOOKUP(CONCATENATE($AA$5,$B30,$C30),AVON!$A$6:$S$336,19,FALSE),0)</f>
        <v>0</v>
      </c>
      <c r="AB30" s="11">
        <f>_xlfn.IFNA(VLOOKUP(CONCATENATE($AB$5,$B30,$C30),AVON!$A$6:$S$336,19,FALSE),0)</f>
        <v>0</v>
      </c>
      <c r="AC30" s="11">
        <f>_xlfn.IFNA(VLOOKUP(CONCATENATE($AC$5,$B30,$C30),AVON!$A$6:$S$336,19,FALSE),0)</f>
        <v>0</v>
      </c>
      <c r="AD30" s="9">
        <f>_xlfn.IFNA(VLOOKUP(CONCATENATE($AD$5,$B30,$C30),AVON!$A$6:$S$336,19,FALSE),0)</f>
        <v>0</v>
      </c>
      <c r="AE30" s="11"/>
      <c r="AF30" s="10"/>
      <c r="AG30" s="11"/>
      <c r="AH30" s="11"/>
      <c r="AI30" s="11"/>
      <c r="AJ30" s="11"/>
      <c r="AK30" s="8"/>
      <c r="AL30" s="12"/>
      <c r="AM30" s="11"/>
      <c r="AN30" s="11"/>
      <c r="AO30" s="11"/>
      <c r="AP30" s="11"/>
      <c r="AQ30" s="11"/>
      <c r="AR30" s="8"/>
      <c r="AS30" s="12">
        <f>_xlfn.IFNA(VLOOKUP(CONCATENATE($AS$5,$B30,$C30),CHAMPS!$A$6:$S$408,19,FALSE),0)</f>
        <v>0</v>
      </c>
      <c r="AT30" s="11">
        <f>_xlfn.IFNA(VLOOKUP(CONCATENATE($AT$5,$B30,$C30),CHAMPS!$A$6:$S$408,19,FALSE),0)</f>
        <v>0</v>
      </c>
      <c r="AU30" s="11">
        <f>_xlfn.IFNA(VLOOKUP(CONCATENATE($AU$5,$B30,$C30),CHAMPS!$A$6:$S$408,19,FALSE),0)</f>
        <v>0</v>
      </c>
      <c r="AV30" s="11">
        <f>_xlfn.IFNA(VLOOKUP(CONCATENATE($AV$5,$B30,$C30),CHAMPS!$A$6:$S$408,19,FALSE),0)</f>
        <v>0</v>
      </c>
      <c r="AW30" s="11">
        <f>_xlfn.IFNA(VLOOKUP(CONCATENATE($AW$5,$B30,$C30),CHAMPS!$A$6:$S$408,19,FALSE),0)</f>
        <v>0</v>
      </c>
      <c r="AX30" s="11">
        <f>_xlfn.IFNA(VLOOKUP(CONCATENATE($AX$5,$B30,$C30),CHAMPS!$A$6:$S$408,19,FALSE),0)</f>
        <v>0</v>
      </c>
      <c r="AY30" s="11">
        <f>_xlfn.IFNA(VLOOKUP(CONCATENATE($AY$5,$B30,$C30),CHAMPS!$A$6:$S$408,19,FALSE),0)</f>
        <v>0</v>
      </c>
      <c r="AZ30" s="9">
        <f>_xlfn.IFNA(VLOOKUP(CONCATENATE($AZ$4,$B30,$C30),CHAMPS!$A$6:$S$189,19,FALSE),0)</f>
        <v>0</v>
      </c>
      <c r="BA30" s="12"/>
      <c r="BB30" s="11"/>
      <c r="BC30" s="11"/>
      <c r="BD30" s="11"/>
      <c r="BE30" s="11"/>
      <c r="BF30" s="11"/>
      <c r="BG30" s="9"/>
      <c r="BH30" s="41"/>
    </row>
    <row r="31" spans="1:60" hidden="1" x14ac:dyDescent="0.3">
      <c r="A31" s="41"/>
      <c r="B31" s="17"/>
      <c r="C31" s="18"/>
      <c r="D31" s="18"/>
      <c r="E31" s="18"/>
      <c r="F31" s="176"/>
      <c r="G31" s="19"/>
      <c r="H31" s="198"/>
      <c r="I31" s="199"/>
      <c r="J31" s="200"/>
      <c r="K31" s="282">
        <f>_xlfn.IFNA(VLOOKUP(CONCATENATE($K$5,$B31,$C31),HORS!$A$6:$S$303,19,FALSE),0)</f>
        <v>0</v>
      </c>
      <c r="L31" s="11">
        <f>_xlfn.IFNA(VLOOKUP(CONCATENATE($L$5,$B31,$C31),HORS!$A$6:$S$303,19,FALSE),0)</f>
        <v>0</v>
      </c>
      <c r="M31" s="11">
        <f>_xlfn.IFNA(VLOOKUP(CONCATENATE($M$5,$B31,$C31),HORS!$A$6:$S$303,19,FALSE),0)</f>
        <v>0</v>
      </c>
      <c r="N31" s="11">
        <f>_xlfn.IFNA(VLOOKUP(CONCATENATE($N$5,$B31,$C31),HORS!$A$6:$S$303,19,FALSE),0)</f>
        <v>0</v>
      </c>
      <c r="O31" s="11">
        <f>_xlfn.IFNA(VLOOKUP(CONCATENATE($O$5,$B31,$C31),HORS!$A$6:$S$303,19,FALSE),0)</f>
        <v>0</v>
      </c>
      <c r="P31" s="8">
        <f>_xlfn.IFNA(VLOOKUP(CONCATENATE($P$5,$B31,$C31),HORS!$A$6:$S$303,19,FALSE),0)</f>
        <v>0</v>
      </c>
      <c r="Q31" s="12">
        <f>_xlfn.IFNA(VLOOKUP(CONCATENATE($Q$4,$B31,$C31),Marsden!$A$6:$S$300,19,FALSE),0)</f>
        <v>0</v>
      </c>
      <c r="R31" s="11"/>
      <c r="S31" s="11">
        <f>_xlfn.IFNA(VLOOKUP(CONCATENATE($S$4,$B31,$C31),Marsden!$A$6:$S$300,19,FALSE),0)</f>
        <v>0</v>
      </c>
      <c r="T31" s="11">
        <f>_xlfn.IFNA(VLOOKUP(CONCATENATE($T$4,$B31,$C31),Marsden!$A$6:$S$300,19,FALSE),0)</f>
        <v>0</v>
      </c>
      <c r="U31" s="11">
        <f>_xlfn.IFNA(VLOOKUP(CONCATENATE($U$4,$B31,$C31),Marsden!$A$6:$S$300,19,FALSE),0)</f>
        <v>0</v>
      </c>
      <c r="V31" s="11">
        <f>_xlfn.IFNA(VLOOKUP(CONCATENATE($V$4,$B31,$C31),Marsden!$A$6:$S$300,19,FALSE),0)</f>
        <v>0</v>
      </c>
      <c r="W31" s="9">
        <f>_xlfn.IFNA(VLOOKUP(CONCATENATE($W$4,$B31,$C31),Marsden!$A$6:$S$300,19,FALSE),0)</f>
        <v>0</v>
      </c>
      <c r="X31" s="10">
        <f>_xlfn.IFNA(VLOOKUP(CONCATENATE($X$4,$B31,$C31),AVON!$A$6:$S$449,19,FALSE),0)</f>
        <v>0</v>
      </c>
      <c r="Y31" s="11">
        <f>_xlfn.IFNA(VLOOKUP(CONCATENATE($Y$5,$B31,$C31),AVON!$A$6:$S$336,19,FALSE),0)</f>
        <v>0</v>
      </c>
      <c r="Z31" s="11">
        <f>_xlfn.IFNA(VLOOKUP(CONCATENATE($Z$5,$B31,$C31),AVON!$A$6:$S$336,19,FALSE),0)</f>
        <v>0</v>
      </c>
      <c r="AA31" s="11">
        <f>_xlfn.IFNA(VLOOKUP(CONCATENATE($AA$5,$B31,$C31),AVON!$A$6:$S$336,19,FALSE),0)</f>
        <v>0</v>
      </c>
      <c r="AB31" s="11">
        <f>_xlfn.IFNA(VLOOKUP(CONCATENATE($AB$5,$B31,$C31),AVON!$A$6:$S$336,19,FALSE),0)</f>
        <v>0</v>
      </c>
      <c r="AC31" s="11">
        <f>_xlfn.IFNA(VLOOKUP(CONCATENATE($AC$5,$B31,$C31),AVON!$A$6:$S$336,19,FALSE),0)</f>
        <v>0</v>
      </c>
      <c r="AD31" s="9">
        <f>_xlfn.IFNA(VLOOKUP(CONCATENATE($AD$5,$B31,$C31),AVON!$A$6:$S$336,19,FALSE),0)</f>
        <v>0</v>
      </c>
      <c r="AE31" s="11"/>
      <c r="AF31" s="10"/>
      <c r="AG31" s="11"/>
      <c r="AH31" s="11"/>
      <c r="AI31" s="11"/>
      <c r="AJ31" s="11"/>
      <c r="AK31" s="8"/>
      <c r="AL31" s="12"/>
      <c r="AM31" s="11"/>
      <c r="AN31" s="11"/>
      <c r="AO31" s="11"/>
      <c r="AP31" s="11"/>
      <c r="AQ31" s="11"/>
      <c r="AR31" s="8"/>
      <c r="AS31" s="12">
        <f>_xlfn.IFNA(VLOOKUP(CONCATENATE($AS$5,$B31,$C31),CHAMPS!$A$6:$S$408,19,FALSE),0)</f>
        <v>0</v>
      </c>
      <c r="AT31" s="11">
        <f>_xlfn.IFNA(VLOOKUP(CONCATENATE($AT$5,$B31,$C31),CHAMPS!$A$6:$S$408,19,FALSE),0)</f>
        <v>0</v>
      </c>
      <c r="AU31" s="11">
        <f>_xlfn.IFNA(VLOOKUP(CONCATENATE($AU$5,$B31,$C31),CHAMPS!$A$6:$S$408,19,FALSE),0)</f>
        <v>0</v>
      </c>
      <c r="AV31" s="11">
        <f>_xlfn.IFNA(VLOOKUP(CONCATENATE($AV$5,$B31,$C31),CHAMPS!$A$6:$S$408,19,FALSE),0)</f>
        <v>0</v>
      </c>
      <c r="AW31" s="11">
        <f>_xlfn.IFNA(VLOOKUP(CONCATENATE($AW$5,$B31,$C31),CHAMPS!$A$6:$S$408,19,FALSE),0)</f>
        <v>0</v>
      </c>
      <c r="AX31" s="11">
        <f>_xlfn.IFNA(VLOOKUP(CONCATENATE($AX$5,$B31,$C31),CHAMPS!$A$6:$S$408,19,FALSE),0)</f>
        <v>0</v>
      </c>
      <c r="AY31" s="11">
        <f>_xlfn.IFNA(VLOOKUP(CONCATENATE($AY$5,$B31,$C31),CHAMPS!$A$6:$S$408,19,FALSE),0)</f>
        <v>0</v>
      </c>
      <c r="AZ31" s="9">
        <f>_xlfn.IFNA(VLOOKUP(CONCATENATE($AZ$4,$B31,$C31),CHAMPS!$A$6:$S$189,19,FALSE),0)</f>
        <v>0</v>
      </c>
      <c r="BA31" s="12"/>
      <c r="BB31" s="11"/>
      <c r="BC31" s="11"/>
      <c r="BD31" s="11"/>
      <c r="BE31" s="11"/>
      <c r="BF31" s="11"/>
      <c r="BG31" s="9"/>
      <c r="BH31" s="41"/>
    </row>
    <row r="32" spans="1:60" x14ac:dyDescent="0.3">
      <c r="A32" s="41"/>
      <c r="B32" s="17"/>
      <c r="C32" s="18"/>
      <c r="D32" s="18"/>
      <c r="E32" s="18"/>
      <c r="F32" s="176"/>
      <c r="G32" s="19"/>
      <c r="H32" s="198"/>
      <c r="I32" s="199"/>
      <c r="J32" s="200"/>
      <c r="K32" s="282">
        <f>_xlfn.IFNA(VLOOKUP(CONCATENATE($K$5,$B32,$C32),HORS!$A$6:$S$303,19,FALSE),0)</f>
        <v>0</v>
      </c>
      <c r="L32" s="11">
        <f>_xlfn.IFNA(VLOOKUP(CONCATENATE($L$5,$B32,$C32),HORS!$A$6:$S$303,19,FALSE),0)</f>
        <v>0</v>
      </c>
      <c r="M32" s="11">
        <f>_xlfn.IFNA(VLOOKUP(CONCATENATE($M$5,$B32,$C32),HORS!$A$6:$S$303,19,FALSE),0)</f>
        <v>0</v>
      </c>
      <c r="N32" s="11">
        <f>_xlfn.IFNA(VLOOKUP(CONCATENATE($N$5,$B32,$C32),HORS!$A$6:$S$303,19,FALSE),0)</f>
        <v>0</v>
      </c>
      <c r="O32" s="11">
        <f>_xlfn.IFNA(VLOOKUP(CONCATENATE($O$5,$B32,$C32),HORS!$A$6:$S$303,19,FALSE),0)</f>
        <v>0</v>
      </c>
      <c r="P32" s="8">
        <f>_xlfn.IFNA(VLOOKUP(CONCATENATE($P$5,$B32,$C32),HORS!$A$6:$S$303,19,FALSE),0)</f>
        <v>0</v>
      </c>
      <c r="Q32" s="12">
        <f>_xlfn.IFNA(VLOOKUP(CONCATENATE($Q$4,$B32,$C32),Marsden!$A$6:$S$300,19,FALSE),0)</f>
        <v>0</v>
      </c>
      <c r="R32" s="11"/>
      <c r="S32" s="11">
        <f>_xlfn.IFNA(VLOOKUP(CONCATENATE($S$4,$B32,$C32),Marsden!$A$6:$S$300,19,FALSE),0)</f>
        <v>0</v>
      </c>
      <c r="T32" s="11">
        <f>_xlfn.IFNA(VLOOKUP(CONCATENATE($T$4,$B32,$C32),Marsden!$A$6:$S$300,19,FALSE),0)</f>
        <v>0</v>
      </c>
      <c r="U32" s="11">
        <f>_xlfn.IFNA(VLOOKUP(CONCATENATE($U$4,$B32,$C32),Marsden!$A$6:$S$300,19,FALSE),0)</f>
        <v>0</v>
      </c>
      <c r="V32" s="11">
        <f>_xlfn.IFNA(VLOOKUP(CONCATENATE($V$4,$B32,$C32),Marsden!$A$6:$S$300,19,FALSE),0)</f>
        <v>0</v>
      </c>
      <c r="W32" s="9">
        <f>_xlfn.IFNA(VLOOKUP(CONCATENATE($W$4,$B32,$C32),Marsden!$A$6:$S$300,19,FALSE),0)</f>
        <v>0</v>
      </c>
      <c r="X32" s="10">
        <f>_xlfn.IFNA(VLOOKUP(CONCATENATE($X$4,$B32,$C32),AVON!$A$6:$S$449,19,FALSE),0)</f>
        <v>0</v>
      </c>
      <c r="Y32" s="11">
        <f>_xlfn.IFNA(VLOOKUP(CONCATENATE($Y$5,$B32,$C32),AVON!$A$6:$S$336,19,FALSE),0)</f>
        <v>0</v>
      </c>
      <c r="Z32" s="11">
        <f>_xlfn.IFNA(VLOOKUP(CONCATENATE($Z$5,$B32,$C32),AVON!$A$6:$S$336,19,FALSE),0)</f>
        <v>0</v>
      </c>
      <c r="AA32" s="11">
        <f>_xlfn.IFNA(VLOOKUP(CONCATENATE($AA$5,$B32,$C32),AVON!$A$6:$S$336,19,FALSE),0)</f>
        <v>0</v>
      </c>
      <c r="AB32" s="11">
        <f>_xlfn.IFNA(VLOOKUP(CONCATENATE($AB$5,$B32,$C32),AVON!$A$6:$S$336,19,FALSE),0)</f>
        <v>0</v>
      </c>
      <c r="AC32" s="11">
        <f>_xlfn.IFNA(VLOOKUP(CONCATENATE($AC$5,$B32,$C32),AVON!$A$6:$S$336,19,FALSE),0)</f>
        <v>0</v>
      </c>
      <c r="AD32" s="9">
        <f>_xlfn.IFNA(VLOOKUP(CONCATENATE($AD$5,$B32,$C32),AVON!$A$6:$S$336,19,FALSE),0)</f>
        <v>0</v>
      </c>
      <c r="AE32" s="11"/>
      <c r="AF32" s="10"/>
      <c r="AG32" s="11"/>
      <c r="AH32" s="11"/>
      <c r="AI32" s="11"/>
      <c r="AJ32" s="11"/>
      <c r="AK32" s="8"/>
      <c r="AL32" s="12"/>
      <c r="AM32" s="11"/>
      <c r="AN32" s="11"/>
      <c r="AO32" s="11"/>
      <c r="AP32" s="11"/>
      <c r="AQ32" s="11"/>
      <c r="AR32" s="8"/>
      <c r="AS32" s="12">
        <f>_xlfn.IFNA(VLOOKUP(CONCATENATE($AS$5,$B32,$C32),CHAMPS!$A$6:$S$408,19,FALSE),0)</f>
        <v>0</v>
      </c>
      <c r="AT32" s="11">
        <f>_xlfn.IFNA(VLOOKUP(CONCATENATE($AT$5,$B32,$C32),CHAMPS!$A$6:$S$408,19,FALSE),0)</f>
        <v>0</v>
      </c>
      <c r="AU32" s="11">
        <f>_xlfn.IFNA(VLOOKUP(CONCATENATE($AU$5,$B32,$C32),CHAMPS!$A$6:$S$408,19,FALSE),0)</f>
        <v>0</v>
      </c>
      <c r="AV32" s="11">
        <f>_xlfn.IFNA(VLOOKUP(CONCATENATE($AV$5,$B32,$C32),CHAMPS!$A$6:$S$408,19,FALSE),0)</f>
        <v>0</v>
      </c>
      <c r="AW32" s="11">
        <f>_xlfn.IFNA(VLOOKUP(CONCATENATE($AW$5,$B32,$C32),CHAMPS!$A$6:$S$408,19,FALSE),0)</f>
        <v>0</v>
      </c>
      <c r="AX32" s="11">
        <f>_xlfn.IFNA(VLOOKUP(CONCATENATE($AX$5,$B32,$C32),CHAMPS!$A$6:$S$408,19,FALSE),0)</f>
        <v>0</v>
      </c>
      <c r="AY32" s="11">
        <f>_xlfn.IFNA(VLOOKUP(CONCATENATE($AY$5,$B32,$C32),CHAMPS!$A$6:$S$408,19,FALSE),0)</f>
        <v>0</v>
      </c>
      <c r="AZ32" s="9">
        <f>_xlfn.IFNA(VLOOKUP(CONCATENATE($AZ$4,$B32,$C32),CHAMPS!$A$6:$S$189,19,FALSE),0)</f>
        <v>0</v>
      </c>
      <c r="BA32" s="12"/>
      <c r="BB32" s="11"/>
      <c r="BC32" s="11"/>
      <c r="BD32" s="11"/>
      <c r="BE32" s="11"/>
      <c r="BF32" s="11"/>
      <c r="BG32" s="9"/>
      <c r="BH32" s="41"/>
    </row>
    <row r="33" spans="1:60" x14ac:dyDescent="0.3">
      <c r="A33" s="41"/>
      <c r="B33" s="17"/>
      <c r="C33" s="18"/>
      <c r="D33" s="18"/>
      <c r="E33" s="18"/>
      <c r="F33" s="176"/>
      <c r="G33" s="19"/>
      <c r="H33" s="198"/>
      <c r="I33" s="199"/>
      <c r="J33" s="200"/>
      <c r="K33" s="282">
        <f>_xlfn.IFNA(VLOOKUP(CONCATENATE($K$5,$B33,$C33),HORS!$A$6:$S$303,19,FALSE),0)</f>
        <v>0</v>
      </c>
      <c r="L33" s="11">
        <f>_xlfn.IFNA(VLOOKUP(CONCATENATE($L$5,$B33,$C33),HORS!$A$6:$S$303,19,FALSE),0)</f>
        <v>0</v>
      </c>
      <c r="M33" s="11">
        <f>_xlfn.IFNA(VLOOKUP(CONCATENATE($M$5,$B33,$C33),HORS!$A$6:$S$303,19,FALSE),0)</f>
        <v>0</v>
      </c>
      <c r="N33" s="11">
        <f>_xlfn.IFNA(VLOOKUP(CONCATENATE($N$5,$B33,$C33),HORS!$A$6:$S$303,19,FALSE),0)</f>
        <v>0</v>
      </c>
      <c r="O33" s="11">
        <f>_xlfn.IFNA(VLOOKUP(CONCATENATE($O$5,$B33,$C33),HORS!$A$6:$S$303,19,FALSE),0)</f>
        <v>0</v>
      </c>
      <c r="P33" s="8">
        <f>_xlfn.IFNA(VLOOKUP(CONCATENATE($P$5,$B33,$C33),HORS!$A$6:$S$303,19,FALSE),0)</f>
        <v>0</v>
      </c>
      <c r="Q33" s="12">
        <f>_xlfn.IFNA(VLOOKUP(CONCATENATE($Q$4,$B33,$C33),Marsden!$A$6:$S$300,19,FALSE),0)</f>
        <v>0</v>
      </c>
      <c r="R33" s="11"/>
      <c r="S33" s="11">
        <f>_xlfn.IFNA(VLOOKUP(CONCATENATE($S$4,$B33,$C33),Marsden!$A$6:$S$300,19,FALSE),0)</f>
        <v>0</v>
      </c>
      <c r="T33" s="11">
        <f>_xlfn.IFNA(VLOOKUP(CONCATENATE($T$4,$B33,$C33),Marsden!$A$6:$S$300,19,FALSE),0)</f>
        <v>0</v>
      </c>
      <c r="U33" s="11">
        <f>_xlfn.IFNA(VLOOKUP(CONCATENATE($U$4,$B33,$C33),Marsden!$A$6:$S$300,19,FALSE),0)</f>
        <v>0</v>
      </c>
      <c r="V33" s="11">
        <f>_xlfn.IFNA(VLOOKUP(CONCATENATE($V$4,$B33,$C33),Marsden!$A$6:$S$300,19,FALSE),0)</f>
        <v>0</v>
      </c>
      <c r="W33" s="9">
        <f>_xlfn.IFNA(VLOOKUP(CONCATENATE($W$4,$B33,$C33),Marsden!$A$6:$S$300,19,FALSE),0)</f>
        <v>0</v>
      </c>
      <c r="X33" s="10">
        <f>_xlfn.IFNA(VLOOKUP(CONCATENATE($X$4,$B33,$C33),AVON!$A$6:$S$449,19,FALSE),0)</f>
        <v>0</v>
      </c>
      <c r="Y33" s="11">
        <f>_xlfn.IFNA(VLOOKUP(CONCATENATE($Y$5,$B33,$C33),AVON!$A$6:$S$336,19,FALSE),0)</f>
        <v>0</v>
      </c>
      <c r="Z33" s="11">
        <f>_xlfn.IFNA(VLOOKUP(CONCATENATE($Z$5,$B33,$C33),AVON!$A$6:$S$336,19,FALSE),0)</f>
        <v>0</v>
      </c>
      <c r="AA33" s="11">
        <f>_xlfn.IFNA(VLOOKUP(CONCATENATE($AA$5,$B33,$C33),AVON!$A$6:$S$336,19,FALSE),0)</f>
        <v>0</v>
      </c>
      <c r="AB33" s="11">
        <f>_xlfn.IFNA(VLOOKUP(CONCATENATE($AB$5,$B33,$C33),AVON!$A$6:$S$336,19,FALSE),0)</f>
        <v>0</v>
      </c>
      <c r="AC33" s="11">
        <f>_xlfn.IFNA(VLOOKUP(CONCATENATE($AC$5,$B33,$C33),AVON!$A$6:$S$336,19,FALSE),0)</f>
        <v>0</v>
      </c>
      <c r="AD33" s="9">
        <f>_xlfn.IFNA(VLOOKUP(CONCATENATE($AD$5,$B33,$C33),AVON!$A$6:$S$336,19,FALSE),0)</f>
        <v>0</v>
      </c>
      <c r="AE33" s="11"/>
      <c r="AF33" s="10"/>
      <c r="AG33" s="11"/>
      <c r="AH33" s="11"/>
      <c r="AI33" s="11"/>
      <c r="AJ33" s="11"/>
      <c r="AK33" s="8"/>
      <c r="AL33" s="12"/>
      <c r="AM33" s="11"/>
      <c r="AN33" s="11"/>
      <c r="AO33" s="11"/>
      <c r="AP33" s="11"/>
      <c r="AQ33" s="11"/>
      <c r="AR33" s="8"/>
      <c r="AS33" s="12">
        <f>_xlfn.IFNA(VLOOKUP(CONCATENATE($AS$5,$B33,$C33),CHAMPS!$A$6:$S$368,19,FALSE),0)</f>
        <v>0</v>
      </c>
      <c r="AT33" s="11">
        <f>_xlfn.IFNA(VLOOKUP(CONCATENATE($AT$5,$B33,$C33),CHAMPS!$A$6:$S$307,19,FALSE),0)</f>
        <v>0</v>
      </c>
      <c r="AU33" s="11">
        <f>_xlfn.IFNA(VLOOKUP(CONCATENATE($AU$5,$B33,$C33),CHAMPS!$A$6:$S$307,19,FALSE),0)</f>
        <v>0</v>
      </c>
      <c r="AV33" s="11">
        <f>_xlfn.IFNA(VLOOKUP(CONCATENATE($AV$5,$B33,$C33),CHAMPS!$A$6:$S$189,19,FALSE),0)</f>
        <v>0</v>
      </c>
      <c r="AW33" s="11">
        <f>_xlfn.IFNA(VLOOKUP(CONCATENATE($AW$5,$B33,$C33),CHAMPS!$A$6:$S$307,19,FALSE),0)</f>
        <v>0</v>
      </c>
      <c r="AX33" s="11">
        <f>_xlfn.IFNA(VLOOKUP(CONCATENATE($AX$5,$B33,$C33),CHAMPS!$A$6:$S$307,19,FALSE),0)</f>
        <v>0</v>
      </c>
      <c r="AY33" s="11">
        <f>_xlfn.IFNA(VLOOKUP(CONCATENATE($AY$5,$B33,$C33),CHAMPS!$A$6:$S$307,19,FALSE),0)</f>
        <v>0</v>
      </c>
      <c r="AZ33" s="8">
        <f>_xlfn.IFNA(VLOOKUP(CONCATENATE($AZ$4,$B33,$C33),CHAMPS!$A$6:$S$189,19,FALSE),0)</f>
        <v>0</v>
      </c>
      <c r="BA33" s="12"/>
      <c r="BB33" s="11"/>
      <c r="BC33" s="11"/>
      <c r="BD33" s="11"/>
      <c r="BE33" s="11"/>
      <c r="BF33" s="11"/>
      <c r="BG33" s="9"/>
      <c r="BH33" s="41"/>
    </row>
    <row r="34" spans="1:60" x14ac:dyDescent="0.3">
      <c r="A34" s="41"/>
      <c r="B34" s="17"/>
      <c r="C34" s="18"/>
      <c r="D34" s="18"/>
      <c r="E34" s="18"/>
      <c r="F34" s="176"/>
      <c r="G34" s="19"/>
      <c r="H34" s="198"/>
      <c r="I34" s="199"/>
      <c r="J34" s="200"/>
      <c r="K34" s="282">
        <f>_xlfn.IFNA(VLOOKUP(CONCATENATE($K$5,$B34,$C34),HORS!$A$6:$S$303,19,FALSE),0)</f>
        <v>0</v>
      </c>
      <c r="L34" s="11">
        <f>_xlfn.IFNA(VLOOKUP(CONCATENATE($L$5,$B34,$C34),HORS!$A$6:$S$303,19,FALSE),0)</f>
        <v>0</v>
      </c>
      <c r="M34" s="11">
        <f>_xlfn.IFNA(VLOOKUP(CONCATENATE($M$5,$B34,$C34),HORS!$A$6:$S$303,19,FALSE),0)</f>
        <v>0</v>
      </c>
      <c r="N34" s="11">
        <f>_xlfn.IFNA(VLOOKUP(CONCATENATE($N$5,$B34,$C34),HORS!$A$6:$S$303,19,FALSE),0)</f>
        <v>0</v>
      </c>
      <c r="O34" s="11">
        <f>_xlfn.IFNA(VLOOKUP(CONCATENATE($O$5,$B34,$C34),HORS!$A$6:$S$303,19,FALSE),0)</f>
        <v>0</v>
      </c>
      <c r="P34" s="8">
        <f>_xlfn.IFNA(VLOOKUP(CONCATENATE($P$5,$B34,$C34),HORS!$A$6:$S$303,19,FALSE),0)</f>
        <v>0</v>
      </c>
      <c r="Q34" s="12">
        <f>_xlfn.IFNA(VLOOKUP(CONCATENATE($Q$4,$B34,$C34),Marsden!$A$6:$S$300,19,FALSE),0)</f>
        <v>0</v>
      </c>
      <c r="R34" s="11"/>
      <c r="S34" s="11">
        <f>_xlfn.IFNA(VLOOKUP(CONCATENATE($S$4,$B34,$C34),Marsden!$A$6:$S$300,19,FALSE),0)</f>
        <v>0</v>
      </c>
      <c r="T34" s="11">
        <f>_xlfn.IFNA(VLOOKUP(CONCATENATE($T$4,$B34,$C34),Marsden!$A$6:$S$300,19,FALSE),0)</f>
        <v>0</v>
      </c>
      <c r="U34" s="11">
        <f>_xlfn.IFNA(VLOOKUP(CONCATENATE($U$4,$B34,$C34),Marsden!$A$6:$S$300,19,FALSE),0)</f>
        <v>0</v>
      </c>
      <c r="V34" s="11">
        <f>_xlfn.IFNA(VLOOKUP(CONCATENATE($V$4,$B34,$C34),Marsden!$A$6:$S$300,19,FALSE),0)</f>
        <v>0</v>
      </c>
      <c r="W34" s="9">
        <f>_xlfn.IFNA(VLOOKUP(CONCATENATE($W$4,$B34,$C34),Marsden!$A$6:$S$300,19,FALSE),0)</f>
        <v>0</v>
      </c>
      <c r="X34" s="10">
        <f>_xlfn.IFNA(VLOOKUP(CONCATENATE($X$4,$B34,$C34),AVON!$A$6:$S$449,19,FALSE),0)</f>
        <v>0</v>
      </c>
      <c r="Y34" s="11">
        <f>_xlfn.IFNA(VLOOKUP(CONCATENATE($Y$5,$B34,$C34),AVON!$A$6:$S$336,19,FALSE),0)</f>
        <v>0</v>
      </c>
      <c r="Z34" s="11">
        <f>_xlfn.IFNA(VLOOKUP(CONCATENATE($Z$5,$B34,$C34),AVON!$A$6:$S$336,19,FALSE),0)</f>
        <v>0</v>
      </c>
      <c r="AA34" s="11">
        <f>_xlfn.IFNA(VLOOKUP(CONCATENATE($AA$5,$B34,$C34),AVON!$A$6:$S$336,19,FALSE),0)</f>
        <v>0</v>
      </c>
      <c r="AB34" s="11">
        <f>_xlfn.IFNA(VLOOKUP(CONCATENATE($AB$5,$B34,$C34),AVON!$A$6:$S$336,19,FALSE),0)</f>
        <v>0</v>
      </c>
      <c r="AC34" s="11">
        <f>_xlfn.IFNA(VLOOKUP(CONCATENATE($AC$5,$B34,$C34),AVON!$A$6:$S$336,19,FALSE),0)</f>
        <v>0</v>
      </c>
      <c r="AD34" s="9">
        <f>_xlfn.IFNA(VLOOKUP(CONCATENATE($AD$5,$B34,$C34),AVON!$A$6:$S$336,19,FALSE),0)</f>
        <v>0</v>
      </c>
      <c r="AE34" s="11"/>
      <c r="AF34" s="10"/>
      <c r="AG34" s="11"/>
      <c r="AH34" s="11"/>
      <c r="AI34" s="11"/>
      <c r="AJ34" s="11"/>
      <c r="AK34" s="8"/>
      <c r="AL34" s="12"/>
      <c r="AM34" s="11"/>
      <c r="AN34" s="11"/>
      <c r="AO34" s="11"/>
      <c r="AP34" s="11"/>
      <c r="AQ34" s="11"/>
      <c r="AR34" s="8"/>
      <c r="AS34" s="12">
        <f>_xlfn.IFNA(VLOOKUP(CONCATENATE($AS$5,$B34,$C34),CHAMPS!$A$6:$S$368,19,FALSE),0)</f>
        <v>0</v>
      </c>
      <c r="AT34" s="11">
        <f>_xlfn.IFNA(VLOOKUP(CONCATENATE($AT$5,$B34,$C34),CHAMPS!$A$6:$S$307,19,FALSE),0)</f>
        <v>0</v>
      </c>
      <c r="AU34" s="11">
        <f>_xlfn.IFNA(VLOOKUP(CONCATENATE($AU$5,$B34,$C34),CHAMPS!$A$6:$S$307,19,FALSE),0)</f>
        <v>0</v>
      </c>
      <c r="AV34" s="11">
        <f>_xlfn.IFNA(VLOOKUP(CONCATENATE($AV$5,$B34,$C34),CHAMPS!$A$6:$S$189,19,FALSE),0)</f>
        <v>0</v>
      </c>
      <c r="AW34" s="11">
        <f>_xlfn.IFNA(VLOOKUP(CONCATENATE($AW$5,$B34,$C34),CHAMPS!$A$6:$S$307,19,FALSE),0)</f>
        <v>0</v>
      </c>
      <c r="AX34" s="11">
        <f>_xlfn.IFNA(VLOOKUP(CONCATENATE($AX$5,$B34,$C34),CHAMPS!$A$6:$S$307,19,FALSE),0)</f>
        <v>0</v>
      </c>
      <c r="AY34" s="11">
        <f>_xlfn.IFNA(VLOOKUP(CONCATENATE($AY$5,$B34,$C34),CHAMPS!$A$6:$S$307,19,FALSE),0)</f>
        <v>0</v>
      </c>
      <c r="AZ34" s="8">
        <f>_xlfn.IFNA(VLOOKUP(CONCATENATE($AZ$4,$B34,$C34),CHAMPS!$A$6:$S$189,19,FALSE),0)</f>
        <v>0</v>
      </c>
      <c r="BA34" s="12"/>
      <c r="BB34" s="11"/>
      <c r="BC34" s="11"/>
      <c r="BD34" s="11"/>
      <c r="BE34" s="11"/>
      <c r="BF34" s="11"/>
      <c r="BG34" s="9"/>
      <c r="BH34" s="41"/>
    </row>
    <row r="35" spans="1:60" x14ac:dyDescent="0.3">
      <c r="A35" s="41"/>
      <c r="B35" s="17"/>
      <c r="C35" s="18"/>
      <c r="D35" s="18"/>
      <c r="E35" s="18"/>
      <c r="F35" s="176"/>
      <c r="G35" s="19"/>
      <c r="H35" s="198"/>
      <c r="I35" s="199"/>
      <c r="J35" s="200"/>
      <c r="K35" s="282">
        <f>_xlfn.IFNA(VLOOKUP(CONCATENATE($K$5,$B35,$C35),HORS!$A$6:$S$303,19,FALSE),0)</f>
        <v>0</v>
      </c>
      <c r="L35" s="11">
        <f>_xlfn.IFNA(VLOOKUP(CONCATENATE($L$5,$B35,$C35),HORS!$A$6:$S$303,19,FALSE),0)</f>
        <v>0</v>
      </c>
      <c r="M35" s="11">
        <f>_xlfn.IFNA(VLOOKUP(CONCATENATE($M$5,$B35,$C35),HORS!$A$6:$S$303,19,FALSE),0)</f>
        <v>0</v>
      </c>
      <c r="N35" s="11">
        <f>_xlfn.IFNA(VLOOKUP(CONCATENATE($N$5,$B35,$C35),HORS!$A$6:$S$303,19,FALSE),0)</f>
        <v>0</v>
      </c>
      <c r="O35" s="11">
        <f>_xlfn.IFNA(VLOOKUP(CONCATENATE($O$5,$B35,$C35),HORS!$A$6:$S$303,19,FALSE),0)</f>
        <v>0</v>
      </c>
      <c r="P35" s="8">
        <f>_xlfn.IFNA(VLOOKUP(CONCATENATE($P$5,$B35,$C35),HORS!$A$6:$S$303,19,FALSE),0)</f>
        <v>0</v>
      </c>
      <c r="Q35" s="12">
        <f>_xlfn.IFNA(VLOOKUP(CONCATENATE($Q$4,$B35,$C35),Marsden!$A$6:$S$300,19,FALSE),0)</f>
        <v>0</v>
      </c>
      <c r="R35" s="11"/>
      <c r="S35" s="11"/>
      <c r="T35" s="11">
        <f>_xlfn.IFNA(VLOOKUP(CONCATENATE($T$4,$B35,$C35),Marsden!$A$6:$S$300,19,FALSE),0)</f>
        <v>0</v>
      </c>
      <c r="U35" s="11">
        <f>_xlfn.IFNA(VLOOKUP(CONCATENATE($U$4,$B35,$C35),Marsden!$A$6:$S$300,19,FALSE),0)</f>
        <v>0</v>
      </c>
      <c r="V35" s="11">
        <f>_xlfn.IFNA(VLOOKUP(CONCATENATE($V$4,$B35,$C35),Marsden!$A$6:$S$300,19,FALSE),0)</f>
        <v>0</v>
      </c>
      <c r="W35" s="9">
        <f>_xlfn.IFNA(VLOOKUP(CONCATENATE($W$4,$B35,$C35),Marsden!$A$6:$S$300,19,FALSE),0)</f>
        <v>0</v>
      </c>
      <c r="X35" s="10">
        <f>_xlfn.IFNA(VLOOKUP(CONCATENATE($X$4,$B35,$C35),AVON!$A$6:$S$449,19,FALSE),0)</f>
        <v>0</v>
      </c>
      <c r="Y35" s="11">
        <f>_xlfn.IFNA(VLOOKUP(CONCATENATE($Y$5,$B35,$C35),AVON!$A$6:$S$336,19,FALSE),0)</f>
        <v>0</v>
      </c>
      <c r="Z35" s="11">
        <f>_xlfn.IFNA(VLOOKUP(CONCATENATE($Z$5,$B35,$C35),AVON!$A$6:$S$336,19,FALSE),0)</f>
        <v>0</v>
      </c>
      <c r="AA35" s="11">
        <f>_xlfn.IFNA(VLOOKUP(CONCATENATE($AA$5,$B35,$C35),AVON!$A$6:$S$336,19,FALSE),0)</f>
        <v>0</v>
      </c>
      <c r="AB35" s="11">
        <f>_xlfn.IFNA(VLOOKUP(CONCATENATE($AB$5,$B35,$C35),AVON!$A$6:$S$336,19,FALSE),0)</f>
        <v>0</v>
      </c>
      <c r="AC35" s="11">
        <f>_xlfn.IFNA(VLOOKUP(CONCATENATE($AC$5,$B35,$C35),AVON!$A$6:$S$336,19,FALSE),0)</f>
        <v>0</v>
      </c>
      <c r="AD35" s="9">
        <f>_xlfn.IFNA(VLOOKUP(CONCATENATE($AD$5,$B35,$C35),AVON!$A$6:$S$336,19,FALSE),0)</f>
        <v>0</v>
      </c>
      <c r="AE35" s="11"/>
      <c r="AF35" s="10"/>
      <c r="AG35" s="11"/>
      <c r="AH35" s="11"/>
      <c r="AI35" s="11"/>
      <c r="AJ35" s="11"/>
      <c r="AK35" s="8"/>
      <c r="AL35" s="12"/>
      <c r="AM35" s="11"/>
      <c r="AN35" s="11"/>
      <c r="AO35" s="11"/>
      <c r="AP35" s="11"/>
      <c r="AQ35" s="11"/>
      <c r="AR35" s="8"/>
      <c r="AS35" s="12">
        <f>_xlfn.IFNA(VLOOKUP(CONCATENATE($AS$5,$B35,$C35),CHAMPS!$A$6:$S$368,19,FALSE),0)</f>
        <v>0</v>
      </c>
      <c r="AT35" s="11">
        <f>_xlfn.IFNA(VLOOKUP(CONCATENATE($AT$5,$B35,$C35),CHAMPS!$A$6:$S$307,19,FALSE),0)</f>
        <v>0</v>
      </c>
      <c r="AU35" s="11">
        <f>_xlfn.IFNA(VLOOKUP(CONCATENATE($AU$5,$B35,$C35),CHAMPS!$A$6:$S$307,19,FALSE),0)</f>
        <v>0</v>
      </c>
      <c r="AV35" s="11">
        <f>_xlfn.IFNA(VLOOKUP(CONCATENATE($AV$5,$B35,$C35),CHAMPS!$A$6:$S$189,19,FALSE),0)</f>
        <v>0</v>
      </c>
      <c r="AW35" s="11">
        <f>_xlfn.IFNA(VLOOKUP(CONCATENATE($AW$5,$B35,$C35),CHAMPS!$A$6:$S$307,19,FALSE),0)</f>
        <v>0</v>
      </c>
      <c r="AX35" s="11">
        <f>_xlfn.IFNA(VLOOKUP(CONCATENATE($AX$5,$B35,$C35),CHAMPS!$A$6:$S$307,19,FALSE),0)</f>
        <v>0</v>
      </c>
      <c r="AY35" s="11">
        <f>_xlfn.IFNA(VLOOKUP(CONCATENATE($AY$5,$B35,$C35),CHAMPS!$A$6:$S$307,19,FALSE),0)</f>
        <v>0</v>
      </c>
      <c r="AZ35" s="8">
        <f>_xlfn.IFNA(VLOOKUP(CONCATENATE($AZ$4,$B35,$C35),CHAMPS!$A$6:$S$189,19,FALSE),0)</f>
        <v>0</v>
      </c>
      <c r="BA35" s="12"/>
      <c r="BB35" s="11"/>
      <c r="BC35" s="11"/>
      <c r="BD35" s="11"/>
      <c r="BE35" s="11"/>
      <c r="BF35" s="11"/>
      <c r="BG35" s="9"/>
      <c r="BH35" s="41"/>
    </row>
    <row r="36" spans="1:60" x14ac:dyDescent="0.3">
      <c r="A36" s="41"/>
      <c r="B36" s="17"/>
      <c r="C36" s="18"/>
      <c r="D36" s="18"/>
      <c r="E36" s="18"/>
      <c r="F36" s="176"/>
      <c r="G36" s="19"/>
      <c r="H36" s="74"/>
      <c r="I36" s="75"/>
      <c r="J36" s="132"/>
      <c r="K36" s="282">
        <f>_xlfn.IFNA(VLOOKUP(CONCATENATE($K$5,$B36,$C36),HORS!$A$6:$S$303,19,FALSE),0)</f>
        <v>0</v>
      </c>
      <c r="L36" s="11">
        <f>_xlfn.IFNA(VLOOKUP(CONCATENATE($L$5,$B36,$C36),HORS!$A$6:$S$303,19,FALSE),0)</f>
        <v>0</v>
      </c>
      <c r="M36" s="11">
        <f>_xlfn.IFNA(VLOOKUP(CONCATENATE($M$5,$B36,$C36),HORS!$A$6:$S$303,19,FALSE),0)</f>
        <v>0</v>
      </c>
      <c r="N36" s="11">
        <f>_xlfn.IFNA(VLOOKUP(CONCATENATE($N$5,$B36,$C36),HORS!$A$6:$S$303,19,FALSE),0)</f>
        <v>0</v>
      </c>
      <c r="O36" s="11">
        <f>_xlfn.IFNA(VLOOKUP(CONCATENATE($O$5,$B36,$C36),HORS!$A$6:$S$303,19,FALSE),0)</f>
        <v>0</v>
      </c>
      <c r="P36" s="8">
        <f>_xlfn.IFNA(VLOOKUP(CONCATENATE($P$5,$B36,$C36),HORS!$A$6:$S$303,19,FALSE),0)</f>
        <v>0</v>
      </c>
      <c r="Q36" s="12">
        <f>_xlfn.IFNA(VLOOKUP(CONCATENATE($Q$4,$B36,$C36),Marsden!$A$6:$S$300,19,FALSE),0)</f>
        <v>0</v>
      </c>
      <c r="R36" s="11"/>
      <c r="S36" s="11"/>
      <c r="T36" s="11">
        <f>_xlfn.IFNA(VLOOKUP(CONCATENATE($T$4,$B36,$C36),Marsden!$A$6:$S$300,19,FALSE),0)</f>
        <v>0</v>
      </c>
      <c r="U36" s="11">
        <f>_xlfn.IFNA(VLOOKUP(CONCATENATE($U$4,$B36,$C36),Marsden!$A$6:$S$300,19,FALSE),0)</f>
        <v>0</v>
      </c>
      <c r="V36" s="11">
        <f>_xlfn.IFNA(VLOOKUP(CONCATENATE($V$4,$B36,$C36),Marsden!$A$6:$S$300,19,FALSE),0)</f>
        <v>0</v>
      </c>
      <c r="W36" s="9">
        <f>_xlfn.IFNA(VLOOKUP(CONCATENATE($W$4,$B36,$C36),Marsden!$A$6:$S$300,19,FALSE),0)</f>
        <v>0</v>
      </c>
      <c r="X36" s="10">
        <f>_xlfn.IFNA(VLOOKUP(CONCATENATE($X$4,$B36,$C36),AVON!$A$6:$S$449,19,FALSE),0)</f>
        <v>0</v>
      </c>
      <c r="Y36" s="11">
        <f>_xlfn.IFNA(VLOOKUP(CONCATENATE($Y$5,$B36,$C36),AVON!$A$6:$S$336,19,FALSE),0)</f>
        <v>0</v>
      </c>
      <c r="Z36" s="11">
        <f>_xlfn.IFNA(VLOOKUP(CONCATENATE($Z$5,$B36,$C36),AVON!$A$6:$S$336,19,FALSE),0)</f>
        <v>0</v>
      </c>
      <c r="AA36" s="11">
        <f>_xlfn.IFNA(VLOOKUP(CONCATENATE($AA$5,$B36,$C36),AVON!$A$6:$S$336,19,FALSE),0)</f>
        <v>0</v>
      </c>
      <c r="AB36" s="11">
        <f>_xlfn.IFNA(VLOOKUP(CONCATENATE($AB$5,$B36,$C36),AVON!$A$6:$S$336,19,FALSE),0)</f>
        <v>0</v>
      </c>
      <c r="AC36" s="11">
        <f>_xlfn.IFNA(VLOOKUP(CONCATENATE($AC$5,$B36,$C36),AVON!$A$6:$S$336,19,FALSE),0)</f>
        <v>0</v>
      </c>
      <c r="AD36" s="9">
        <f>_xlfn.IFNA(VLOOKUP(CONCATENATE($AD$5,$B36,$C36),AVON!$A$6:$S$336,19,FALSE),0)</f>
        <v>0</v>
      </c>
      <c r="AE36" s="11"/>
      <c r="AF36" s="10"/>
      <c r="AG36" s="11"/>
      <c r="AH36" s="11"/>
      <c r="AI36" s="11"/>
      <c r="AJ36" s="11"/>
      <c r="AK36" s="8"/>
      <c r="AL36" s="12"/>
      <c r="AM36" s="11"/>
      <c r="AN36" s="11"/>
      <c r="AO36" s="11"/>
      <c r="AP36" s="11"/>
      <c r="AQ36" s="11"/>
      <c r="AR36" s="8"/>
      <c r="AS36" s="12">
        <f>_xlfn.IFNA(VLOOKUP(CONCATENATE($AS$5,$B36,$C36),CHAMPS!$A$6:$S$368,19,FALSE),0)</f>
        <v>0</v>
      </c>
      <c r="AT36" s="11">
        <f>_xlfn.IFNA(VLOOKUP(CONCATENATE($AT$5,$B36,$C36),CHAMPS!$A$6:$S$307,19,FALSE),0)</f>
        <v>0</v>
      </c>
      <c r="AU36" s="11">
        <f>_xlfn.IFNA(VLOOKUP(CONCATENATE($AU$5,$B36,$C36),CHAMPS!$A$6:$S$307,19,FALSE),0)</f>
        <v>0</v>
      </c>
      <c r="AV36" s="11">
        <f>_xlfn.IFNA(VLOOKUP(CONCATENATE($AV$5,$B36,$C36),CHAMPS!$A$6:$S$189,19,FALSE),0)</f>
        <v>0</v>
      </c>
      <c r="AW36" s="11">
        <f>_xlfn.IFNA(VLOOKUP(CONCATENATE($AW$5,$B36,$C36),CHAMPS!$A$6:$S$307,19,FALSE),0)</f>
        <v>0</v>
      </c>
      <c r="AX36" s="11">
        <f>_xlfn.IFNA(VLOOKUP(CONCATENATE($AX$5,$B36,$C36),CHAMPS!$A$6:$S$307,19,FALSE),0)</f>
        <v>0</v>
      </c>
      <c r="AY36" s="11">
        <f>_xlfn.IFNA(VLOOKUP(CONCATENATE($AY$5,$B36,$C36),CHAMPS!$A$6:$S$307,19,FALSE),0)</f>
        <v>0</v>
      </c>
      <c r="AZ36" s="8">
        <f>_xlfn.IFNA(VLOOKUP(CONCATENATE($AZ$4,$B36,$C36),CHAMPS!$A$6:$S$189,19,FALSE),0)</f>
        <v>0</v>
      </c>
      <c r="BA36" s="12"/>
      <c r="BB36" s="11"/>
      <c r="BC36" s="11"/>
      <c r="BD36" s="11"/>
      <c r="BE36" s="11"/>
      <c r="BF36" s="11"/>
      <c r="BG36" s="9"/>
      <c r="BH36" s="41"/>
    </row>
    <row r="37" spans="1:60" x14ac:dyDescent="0.3">
      <c r="A37" s="41"/>
      <c r="B37" s="17"/>
      <c r="C37" s="18"/>
      <c r="D37" s="18"/>
      <c r="E37" s="18"/>
      <c r="F37" s="176"/>
      <c r="G37" s="19"/>
      <c r="H37" s="74"/>
      <c r="I37" s="75"/>
      <c r="J37" s="132"/>
      <c r="K37" s="283"/>
      <c r="L37" s="10">
        <f>_xlfn.IFNA(VLOOKUP(CONCATENATE($L$5,$B37,$C37),FEST!$A$6:$S$303,19,FALSE),0)</f>
        <v>0</v>
      </c>
      <c r="M37" s="11">
        <f>_xlfn.IFNA(VLOOKUP(CONCATENATE($M$5,$B37,$C37),FEST!$A$6:$S$303,19,FALSE),0)</f>
        <v>0</v>
      </c>
      <c r="N37" s="11">
        <f>_xlfn.IFNA(VLOOKUP(CONCATENATE($N$5,$B37,$C37),FEST!$A$6:$S$303,19,FALSE),0)</f>
        <v>0</v>
      </c>
      <c r="O37" s="8"/>
      <c r="P37" s="8">
        <f>_xlfn.IFNA(VLOOKUP(CONCATENATE($P$5,$B37,$C37),FEST!$A$6:$S$303,19,FALSE),0)</f>
        <v>0</v>
      </c>
      <c r="Q37" s="12">
        <f>_xlfn.IFNA(VLOOKUP(CONCATENATE($Q$4,$B37,$C37),Marsden!$A$6:$S$300,19,FALSE),0)</f>
        <v>0</v>
      </c>
      <c r="R37" s="11"/>
      <c r="S37" s="11"/>
      <c r="T37" s="11">
        <f>_xlfn.IFNA(VLOOKUP(CONCATENATE($T$4,$B37,$C37),Marsden!$A$6:$S$300,19,FALSE),0)</f>
        <v>0</v>
      </c>
      <c r="U37" s="11">
        <f>_xlfn.IFNA(VLOOKUP(CONCATENATE($U$4,$B37,$C37),Marsden!$A$6:$S$300,19,FALSE),0)</f>
        <v>0</v>
      </c>
      <c r="V37" s="11">
        <f>_xlfn.IFNA(VLOOKUP(CONCATENATE($V$4,$B37,$C37),Marsden!$A$6:$S$300,19,FALSE),0)</f>
        <v>0</v>
      </c>
      <c r="W37" s="9">
        <f>_xlfn.IFNA(VLOOKUP(CONCATENATE($W$4,$B37,$C37),Marsden!$A$6:$S$300,19,FALSE),0)</f>
        <v>0</v>
      </c>
      <c r="X37" s="10">
        <f>_xlfn.IFNA(VLOOKUP(CONCATENATE($X$4,$B37,$C37),AVON!$A$6:$S$449,19,FALSE),0)</f>
        <v>0</v>
      </c>
      <c r="Y37" s="11">
        <f>_xlfn.IFNA(VLOOKUP(CONCATENATE($Y$5,$B37,$C37),AVON!$A$6:$S$336,19,FALSE),0)</f>
        <v>0</v>
      </c>
      <c r="Z37" s="11">
        <f>_xlfn.IFNA(VLOOKUP(CONCATENATE($Z$5,$B37,$C37),AVON!$A$6:$S$336,19,FALSE),0)</f>
        <v>0</v>
      </c>
      <c r="AA37" s="11">
        <f>_xlfn.IFNA(VLOOKUP(CONCATENATE($AA$5,$B37,$C37),AVON!$A$6:$S$336,19,FALSE),0)</f>
        <v>0</v>
      </c>
      <c r="AB37" s="11">
        <f>_xlfn.IFNA(VLOOKUP(CONCATENATE($AB$5,$B37,$C37),AVON!$A$6:$S$336,19,FALSE),0)</f>
        <v>0</v>
      </c>
      <c r="AC37" s="11">
        <f>_xlfn.IFNA(VLOOKUP(CONCATENATE($AC$5,$B37,$C37),AVON!$A$6:$S$336,19,FALSE),0)</f>
        <v>0</v>
      </c>
      <c r="AD37" s="9">
        <f>_xlfn.IFNA(VLOOKUP(CONCATENATE($AD$5,$B37,$C37),AVON!$A$6:$S$336,19,FALSE),0)</f>
        <v>0</v>
      </c>
      <c r="AE37" s="11"/>
      <c r="AF37" s="10"/>
      <c r="AG37" s="11"/>
      <c r="AH37" s="11"/>
      <c r="AI37" s="11"/>
      <c r="AJ37" s="11"/>
      <c r="AK37" s="8"/>
      <c r="AL37" s="12">
        <f>_xlfn.IFNA(VLOOKUP(CONCATENATE($AL$5,$B37,$C37),SHIELD!$A$6:$S$186,19,FALSE),0)</f>
        <v>0</v>
      </c>
      <c r="AM37" s="11">
        <f>_xlfn.IFNA(VLOOKUP(CONCATENATE($AM$5,$B37,$C37),SHIELD!$A$6:$S$186,19,FALSE),0)</f>
        <v>0</v>
      </c>
      <c r="AN37" s="11">
        <f>_xlfn.IFNA(VLOOKUP(CONCATENATE($AN$5,$B37,$C37),SHIELD!$A$6:$S$186,19,FALSE),0)</f>
        <v>0</v>
      </c>
      <c r="AO37" s="11">
        <f>_xlfn.IFNA(VLOOKUP(CONCATENATE($AN$5,$B37,$C37),SHIELD!$A$6:$S$186,19,FALSE),0)</f>
        <v>0</v>
      </c>
      <c r="AP37" s="11">
        <f>_xlfn.IFNA(VLOOKUP(CONCATENATE($AP$5,$B37,$C37),SHIELD!$A$6:$S$186,19,FALSE),0)</f>
        <v>0</v>
      </c>
      <c r="AQ37" s="11">
        <f>_xlfn.IFNA(VLOOKUP(CONCATENATE($AM$5,$B37,$C37),SHIELD!$A$6:$S$186,19,FALSE),0)</f>
        <v>0</v>
      </c>
      <c r="AR37" s="8"/>
      <c r="AS37" s="12">
        <f>_xlfn.IFNA(VLOOKUP(CONCATENATE($AS$5,$B37,$C37),CHAMPS!$A$6:$S$368,19,FALSE),0)</f>
        <v>0</v>
      </c>
      <c r="AT37" s="11">
        <f>_xlfn.IFNA(VLOOKUP(CONCATENATE($AT$5,$B37,$C37),CHAMPS!$A$6:$S$307,19,FALSE),0)</f>
        <v>0</v>
      </c>
      <c r="AU37" s="11">
        <f>_xlfn.IFNA(VLOOKUP(CONCATENATE($AU$5,$B37,$C37),CHAMPS!$A$6:$S$307,19,FALSE),0)</f>
        <v>0</v>
      </c>
      <c r="AV37" s="11">
        <f>_xlfn.IFNA(VLOOKUP(CONCATENATE($AV$5,$B37,$C37),CHAMPS!$A$6:$S$189,19,FALSE),0)</f>
        <v>0</v>
      </c>
      <c r="AW37" s="11">
        <f>_xlfn.IFNA(VLOOKUP(CONCATENATE($AW$5,$B37,$C37),CHAMPS!$A$6:$S$307,19,FALSE),0)</f>
        <v>0</v>
      </c>
      <c r="AX37" s="11">
        <f>_xlfn.IFNA(VLOOKUP(CONCATENATE($AX$5,$B37,$C37),CHAMPS!$A$6:$S$307,19,FALSE),0)</f>
        <v>0</v>
      </c>
      <c r="AY37" s="11">
        <f>_xlfn.IFNA(VLOOKUP(CONCATENATE($AY$5,$B37,$C37),CHAMPS!$A$6:$S$307,19,FALSE),0)</f>
        <v>0</v>
      </c>
      <c r="AZ37" s="8">
        <f>_xlfn.IFNA(VLOOKUP(CONCATENATE($AZ$4,$B37,$C37),CHAMPS!$A$6:$S$189,19,FALSE),0)</f>
        <v>0</v>
      </c>
      <c r="BA37" s="12"/>
      <c r="BB37" s="11"/>
      <c r="BC37" s="11"/>
      <c r="BD37" s="11"/>
      <c r="BE37" s="11"/>
      <c r="BF37" s="11"/>
      <c r="BG37" s="9"/>
      <c r="BH37" s="41"/>
    </row>
    <row r="38" spans="1:60" x14ac:dyDescent="0.3">
      <c r="A38" s="41"/>
      <c r="B38" s="17"/>
      <c r="C38" s="18"/>
      <c r="D38" s="18"/>
      <c r="E38" s="18"/>
      <c r="F38" s="176"/>
      <c r="G38" s="19"/>
      <c r="H38" s="74"/>
      <c r="I38" s="75"/>
      <c r="J38" s="132"/>
      <c r="K38" s="283"/>
      <c r="L38" s="10">
        <f>_xlfn.IFNA(VLOOKUP(CONCATENATE($L$5,$B38,$C38),FEST!$A$6:$S$303,19,FALSE),0)</f>
        <v>0</v>
      </c>
      <c r="M38" s="11">
        <f>_xlfn.IFNA(VLOOKUP(CONCATENATE($M$5,$B38,$C38),FEST!$A$6:$S$303,19,FALSE),0)</f>
        <v>0</v>
      </c>
      <c r="N38" s="11">
        <f>_xlfn.IFNA(VLOOKUP(CONCATENATE($N$5,$B38,$C38),FEST!$A$6:$S$303,19,FALSE),0)</f>
        <v>0</v>
      </c>
      <c r="O38" s="8"/>
      <c r="P38" s="8">
        <f>_xlfn.IFNA(VLOOKUP(CONCATENATE($P$5,$B38,$C38),FEST!$A$6:$S$303,19,FALSE),0)</f>
        <v>0</v>
      </c>
      <c r="Q38" s="12">
        <f>_xlfn.IFNA(VLOOKUP(CONCATENATE($Q$4,$B38,$C38),Marsden!$A$6:$S$177,19,FALSE),0)</f>
        <v>0</v>
      </c>
      <c r="R38" s="11"/>
      <c r="S38" s="11"/>
      <c r="T38" s="11">
        <f>_xlfn.IFNA(VLOOKUP(CONCATENATE($T$4,$B38,$C38),Marsden!$A$6:$S$300,19,FALSE),0)</f>
        <v>0</v>
      </c>
      <c r="U38" s="11">
        <f>_xlfn.IFNA(VLOOKUP(CONCATENATE($U$4,$B38,$C38),Marsden!$A$6:$S$300,19,FALSE),0)</f>
        <v>0</v>
      </c>
      <c r="V38" s="11">
        <f>_xlfn.IFNA(VLOOKUP(CONCATENATE($V$4,$B38,$C38),Marsden!$A$6:$S$300,19,FALSE),0)</f>
        <v>0</v>
      </c>
      <c r="W38" s="11">
        <f>_xlfn.IFNA(VLOOKUP(CONCATENATE($W$4,$B38,$C38),Marsden!$A$6:$S$300,19,FALSE),0)</f>
        <v>0</v>
      </c>
      <c r="X38" s="12">
        <f>_xlfn.IFNA(VLOOKUP(CONCATENATE($X$4,$B38,$C38),AVON!$A$6:$S$449,19,FALSE),0)</f>
        <v>0</v>
      </c>
      <c r="Y38" s="11">
        <f>_xlfn.IFNA(VLOOKUP(CONCATENATE($Y$5,$B38,$C38),AVON!$A$6:$S$336,19,FALSE),0)</f>
        <v>0</v>
      </c>
      <c r="Z38" s="11">
        <f>_xlfn.IFNA(VLOOKUP(CONCATENATE($Z$5,$B38,$C38),AVON!$A$6:$S$336,19,FALSE),0)</f>
        <v>0</v>
      </c>
      <c r="AA38" s="11">
        <f>_xlfn.IFNA(VLOOKUP(CONCATENATE($AA$5,$B38,$C38),AVON!$A$6:$S$336,19,FALSE),0)</f>
        <v>0</v>
      </c>
      <c r="AB38" s="11">
        <f>_xlfn.IFNA(VLOOKUP(CONCATENATE($AB$5,$B38,$C38),AVON!$A$6:$S$336,19,FALSE),0)</f>
        <v>0</v>
      </c>
      <c r="AC38" s="11">
        <f>_xlfn.IFNA(VLOOKUP(CONCATENATE($AC$5,$B38,$C38),AVON!$A$6:$S$336,19,FALSE),0)</f>
        <v>0</v>
      </c>
      <c r="AD38" s="9">
        <f>_xlfn.IFNA(VLOOKUP(CONCATENATE($AD$5,$B38,$C38),AVON!$A$6:$S$336,19,FALSE),0)</f>
        <v>0</v>
      </c>
      <c r="AE38" s="11"/>
      <c r="AF38" s="10"/>
      <c r="AG38" s="11"/>
      <c r="AH38" s="11"/>
      <c r="AI38" s="11"/>
      <c r="AJ38" s="11"/>
      <c r="AK38" s="8"/>
      <c r="AL38" s="12">
        <f>_xlfn.IFNA(VLOOKUP(CONCATENATE($AL$5,$B38,$C38),SHIELD!$A$6:$S$186,19,FALSE),0)</f>
        <v>0</v>
      </c>
      <c r="AM38" s="11">
        <f>_xlfn.IFNA(VLOOKUP(CONCATENATE($AM$5,$B38,$C38),SHIELD!$A$6:$S$186,19,FALSE),0)</f>
        <v>0</v>
      </c>
      <c r="AN38" s="11">
        <f>_xlfn.IFNA(VLOOKUP(CONCATENATE($AN$5,$B38,$C38),SHIELD!$A$6:$S$186,19,FALSE),0)</f>
        <v>0</v>
      </c>
      <c r="AO38" s="11">
        <f>_xlfn.IFNA(VLOOKUP(CONCATENATE($AN$5,$B38,$C38),SHIELD!$A$6:$S$186,19,FALSE),0)</f>
        <v>0</v>
      </c>
      <c r="AP38" s="11">
        <f>_xlfn.IFNA(VLOOKUP(CONCATENATE($AP$5,$B38,$C38),SHIELD!$A$6:$S$186,19,FALSE),0)</f>
        <v>0</v>
      </c>
      <c r="AQ38" s="11">
        <f>_xlfn.IFNA(VLOOKUP(CONCATENATE($AM$5,$B38,$C38),SHIELD!$A$6:$S$186,19,FALSE),0)</f>
        <v>0</v>
      </c>
      <c r="AR38" s="8"/>
      <c r="AS38" s="12">
        <f>_xlfn.IFNA(VLOOKUP(CONCATENATE($AS$5,$B38,$C38),CHAMPS!$A$6:$S$368,19,FALSE),0)</f>
        <v>0</v>
      </c>
      <c r="AT38" s="11">
        <f>_xlfn.IFNA(VLOOKUP(CONCATENATE($AT$5,$B38,$C38),CHAMPS!$A$6:$S$307,19,FALSE),0)</f>
        <v>0</v>
      </c>
      <c r="AU38" s="11">
        <f>_xlfn.IFNA(VLOOKUP(CONCATENATE($AU$5,$B38,$C38),CHAMPS!$A$6:$S$307,19,FALSE),0)</f>
        <v>0</v>
      </c>
      <c r="AV38" s="11">
        <f>_xlfn.IFNA(VLOOKUP(CONCATENATE($AV$5,$B38,$C38),CHAMPS!$A$6:$S$189,19,FALSE),0)</f>
        <v>0</v>
      </c>
      <c r="AW38" s="11">
        <f>_xlfn.IFNA(VLOOKUP(CONCATENATE($AW$5,$B38,$C38),CHAMPS!$A$6:$S$307,19,FALSE),0)</f>
        <v>0</v>
      </c>
      <c r="AX38" s="11">
        <f>_xlfn.IFNA(VLOOKUP(CONCATENATE($AX$5,$B38,$C38),CHAMPS!$A$6:$S$307,19,FALSE),0)</f>
        <v>0</v>
      </c>
      <c r="AY38" s="11">
        <f>_xlfn.IFNA(VLOOKUP(CONCATENATE($AY$5,$B38,$C38),CHAMPS!$A$6:$S$307,19,FALSE),0)</f>
        <v>0</v>
      </c>
      <c r="AZ38" s="8">
        <f>_xlfn.IFNA(VLOOKUP(CONCATENATE($AZ$4,$B38,$C38),CHAMPS!$A$6:$S$189,19,FALSE),0)</f>
        <v>0</v>
      </c>
      <c r="BA38" s="12"/>
      <c r="BB38" s="11"/>
      <c r="BC38" s="11"/>
      <c r="BD38" s="11"/>
      <c r="BE38" s="11"/>
      <c r="BF38" s="11"/>
      <c r="BG38" s="9"/>
      <c r="BH38" s="41"/>
    </row>
    <row r="39" spans="1:60" x14ac:dyDescent="0.3">
      <c r="A39" s="41"/>
      <c r="B39" s="17"/>
      <c r="C39" s="18"/>
      <c r="D39" s="18"/>
      <c r="E39" s="18"/>
      <c r="F39" s="176"/>
      <c r="G39" s="19"/>
      <c r="H39" s="74"/>
      <c r="I39" s="75"/>
      <c r="J39" s="132"/>
      <c r="K39" s="283"/>
      <c r="L39" s="10">
        <f>_xlfn.IFNA(VLOOKUP(CONCATENATE($L$5,$B39,$C39),FEST!$A$6:$S$303,19,FALSE),0)</f>
        <v>0</v>
      </c>
      <c r="M39" s="11">
        <f>_xlfn.IFNA(VLOOKUP(CONCATENATE($M$5,$B39,$C39),FEST!$A$6:$S$303,19,FALSE),0)</f>
        <v>0</v>
      </c>
      <c r="N39" s="11">
        <f>_xlfn.IFNA(VLOOKUP(CONCATENATE($N$5,$B39,$C39),FEST!$A$6:$S$303,19,FALSE),0)</f>
        <v>0</v>
      </c>
      <c r="O39" s="8"/>
      <c r="P39" s="8">
        <f>_xlfn.IFNA(VLOOKUP(CONCATENATE($P$5,$B39,$C39),FEST!$A$6:$S$303,19,FALSE),0)</f>
        <v>0</v>
      </c>
      <c r="Q39" s="12">
        <f>_xlfn.IFNA(VLOOKUP(CONCATENATE($Q$4,$B39,$C39),Marsden!$A$6:$S$177,19,FALSE),0)</f>
        <v>0</v>
      </c>
      <c r="R39" s="11"/>
      <c r="S39" s="11"/>
      <c r="T39" s="11"/>
      <c r="U39" s="11">
        <f>_xlfn.IFNA(VLOOKUP(CONCATENATE($U$4,$B39,$C39),Marsden!$A$6:$S$300,19,FALSE),0)</f>
        <v>0</v>
      </c>
      <c r="V39" s="11">
        <f>_xlfn.IFNA(VLOOKUP(CONCATENATE($V$4,$B39,$C39),Marsden!$A$6:$S$300,19,FALSE),0)</f>
        <v>0</v>
      </c>
      <c r="W39" s="11">
        <f>_xlfn.IFNA(VLOOKUP(CONCATENATE($W$4,$B39,$C39),Marsden!$A$6:$S$300,19,FALSE),0)</f>
        <v>0</v>
      </c>
      <c r="X39" s="12">
        <f>_xlfn.IFNA(VLOOKUP(CONCATENATE(X36,$B39,$C39),AVON!$A$6:$S$336,19,FALSE),0)</f>
        <v>0</v>
      </c>
      <c r="Y39" s="11">
        <f>_xlfn.IFNA(VLOOKUP(CONCATENATE($Y$5,$B39,$C39),AVON!$A$6:$S$336,19,FALSE),0)</f>
        <v>0</v>
      </c>
      <c r="Z39" s="11">
        <f>_xlfn.IFNA(VLOOKUP(CONCATENATE($Z$5,$B39,$C39),AVON!$A$6:$S$336,19,FALSE),0)</f>
        <v>0</v>
      </c>
      <c r="AA39" s="11">
        <f>_xlfn.IFNA(VLOOKUP(CONCATENATE($AA$5,$B39,$C39),AVON!$A$6:$S$336,19,FALSE),0)</f>
        <v>0</v>
      </c>
      <c r="AB39" s="11">
        <f>_xlfn.IFNA(VLOOKUP(CONCATENATE($AB$5,$B39,$C39),AVON!$A$6:$S$336,19,FALSE),0)</f>
        <v>0</v>
      </c>
      <c r="AC39" s="11">
        <f>_xlfn.IFNA(VLOOKUP(CONCATENATE($AC$5,$B39,$C39),AVON!$A$6:$S$336,19,FALSE),0)</f>
        <v>0</v>
      </c>
      <c r="AD39" s="9"/>
      <c r="AE39" s="11"/>
      <c r="AF39" s="10"/>
      <c r="AG39" s="11"/>
      <c r="AH39" s="11"/>
      <c r="AI39" s="11"/>
      <c r="AJ39" s="11"/>
      <c r="AK39" s="9"/>
      <c r="AL39" s="10"/>
      <c r="AM39" s="11"/>
      <c r="AN39" s="11"/>
      <c r="AO39" s="11"/>
      <c r="AP39" s="11"/>
      <c r="AQ39" s="11"/>
      <c r="AR39" s="8"/>
      <c r="AS39" s="12"/>
      <c r="AT39" s="11"/>
      <c r="AU39" s="11"/>
      <c r="AV39" s="11"/>
      <c r="AW39" s="11"/>
      <c r="AX39" s="11"/>
      <c r="AY39" s="8"/>
      <c r="AZ39" s="9"/>
      <c r="BA39" s="10"/>
      <c r="BB39" s="11"/>
      <c r="BC39" s="11"/>
      <c r="BD39" s="11"/>
      <c r="BE39" s="11"/>
      <c r="BF39" s="11"/>
      <c r="BG39" s="9"/>
      <c r="BH39" s="41"/>
    </row>
    <row r="40" spans="1:60" x14ac:dyDescent="0.3">
      <c r="A40" s="41"/>
      <c r="B40" s="17"/>
      <c r="C40" s="18"/>
      <c r="D40" s="18"/>
      <c r="E40" s="18"/>
      <c r="F40" s="176"/>
      <c r="G40" s="19"/>
      <c r="H40" s="74"/>
      <c r="I40" s="75"/>
      <c r="J40" s="132"/>
      <c r="K40" s="283"/>
      <c r="L40" s="10">
        <f>_xlfn.IFNA(VLOOKUP(CONCATENATE($L$5,$B40,$C40),FEST!$A$6:$S$303,19,FALSE),0)</f>
        <v>0</v>
      </c>
      <c r="M40" s="11">
        <f>_xlfn.IFNA(VLOOKUP(CONCATENATE($M$5,$B40,$C40),FEST!$A$6:$S$303,19,FALSE),0)</f>
        <v>0</v>
      </c>
      <c r="N40" s="11">
        <f>_xlfn.IFNA(VLOOKUP(CONCATENATE($N$5,$B40,$C40),FEST!$A$6:$S$303,19,FALSE),0)</f>
        <v>0</v>
      </c>
      <c r="O40" s="8"/>
      <c r="P40" s="8">
        <f>_xlfn.IFNA(VLOOKUP(CONCATENATE($P$5,$B40,$C40),FEST!$A$6:$S$303,19,FALSE),0)</f>
        <v>0</v>
      </c>
      <c r="Q40" s="12">
        <f>_xlfn.IFNA(VLOOKUP(CONCATENATE($Q$4,$B40,$C40),Marsden!$A$6:$S$177,19,FALSE),0)</f>
        <v>0</v>
      </c>
      <c r="R40" s="11"/>
      <c r="S40" s="11"/>
      <c r="T40" s="11"/>
      <c r="U40" s="11">
        <f>_xlfn.IFNA(VLOOKUP(CONCATENATE($U$4,$B40,$C40),Marsden!$A$6:$S$300,19,FALSE),0)</f>
        <v>0</v>
      </c>
      <c r="V40" s="11">
        <f>_xlfn.IFNA(VLOOKUP(CONCATENATE($V$4,$B40,$C40),Marsden!$A$6:$S$300,19,FALSE),0)</f>
        <v>0</v>
      </c>
      <c r="W40" s="11">
        <f>_xlfn.IFNA(VLOOKUP(CONCATENATE($W$4,$B40,$C40),Marsden!$A$6:$S$300,19,FALSE),0)</f>
        <v>0</v>
      </c>
      <c r="X40" s="12">
        <f>_xlfn.IFNA(VLOOKUP(CONCATENATE(X37,$B40,$C40),AVON!$A$6:$S$336,19,FALSE),0)</f>
        <v>0</v>
      </c>
      <c r="Y40" s="11">
        <f>_xlfn.IFNA(VLOOKUP(CONCATENATE($Y$5,$B40,$C40),AVON!$A$6:$S$336,19,FALSE),0)</f>
        <v>0</v>
      </c>
      <c r="Z40" s="11">
        <f>_xlfn.IFNA(VLOOKUP(CONCATENATE($Z$5,$B40,$C40),AVON!$A$6:$S$336,19,FALSE),0)</f>
        <v>0</v>
      </c>
      <c r="AA40" s="11">
        <f>_xlfn.IFNA(VLOOKUP(CONCATENATE($AA$5,$B40,$C40),AVON!$A$6:$S$336,19,FALSE),0)</f>
        <v>0</v>
      </c>
      <c r="AB40" s="11">
        <f>_xlfn.IFNA(VLOOKUP(CONCATENATE($AB$5,$B40,$C40),AVON!$A$6:$S$336,19,FALSE),0)</f>
        <v>0</v>
      </c>
      <c r="AC40" s="11">
        <f>_xlfn.IFNA(VLOOKUP(CONCATENATE($AC$5,$B40,$C40),AVON!$A$6:$S$336,19,FALSE),0)</f>
        <v>0</v>
      </c>
      <c r="AD40" s="9"/>
      <c r="AE40" s="11"/>
      <c r="AF40" s="10"/>
      <c r="AG40" s="11"/>
      <c r="AH40" s="11"/>
      <c r="AI40" s="11"/>
      <c r="AJ40" s="11"/>
      <c r="AK40" s="9"/>
      <c r="AL40" s="10"/>
      <c r="AM40" s="11"/>
      <c r="AN40" s="11"/>
      <c r="AO40" s="11"/>
      <c r="AP40" s="11"/>
      <c r="AQ40" s="11"/>
      <c r="AR40" s="8"/>
      <c r="AS40" s="12"/>
      <c r="AT40" s="11"/>
      <c r="AU40" s="11"/>
      <c r="AV40" s="11"/>
      <c r="AW40" s="11"/>
      <c r="AX40" s="11"/>
      <c r="AY40" s="8"/>
      <c r="AZ40" s="9"/>
      <c r="BA40" s="10"/>
      <c r="BB40" s="11"/>
      <c r="BC40" s="11"/>
      <c r="BD40" s="11"/>
      <c r="BE40" s="11"/>
      <c r="BF40" s="11"/>
      <c r="BG40" s="9"/>
      <c r="BH40" s="41"/>
    </row>
    <row r="41" spans="1:60" x14ac:dyDescent="0.3">
      <c r="A41" s="41"/>
      <c r="B41" s="17"/>
      <c r="C41" s="18"/>
      <c r="D41" s="18"/>
      <c r="E41" s="18"/>
      <c r="F41" s="176"/>
      <c r="G41" s="19"/>
      <c r="H41" s="74"/>
      <c r="I41" s="75"/>
      <c r="J41" s="132"/>
      <c r="K41" s="283"/>
      <c r="L41" s="10">
        <f>_xlfn.IFNA(VLOOKUP(CONCATENATE($L$5,$B41,$C41),FEST!$A$6:$S$303,19,FALSE),0)</f>
        <v>0</v>
      </c>
      <c r="M41" s="11">
        <f>_xlfn.IFNA(VLOOKUP(CONCATENATE($M$5,$B41,$C41),FEST!$A$6:$S$303,19,FALSE),0)</f>
        <v>0</v>
      </c>
      <c r="N41" s="11">
        <f>_xlfn.IFNA(VLOOKUP(CONCATENATE($N$5,$B41,$C41),FEST!$A$6:$S$303,19,FALSE),0)</f>
        <v>0</v>
      </c>
      <c r="O41" s="8"/>
      <c r="P41" s="8">
        <f>_xlfn.IFNA(VLOOKUP(CONCATENATE($P$5,$B41,$C41),FEST!$A$6:$S$303,19,FALSE),0)</f>
        <v>0</v>
      </c>
      <c r="Q41" s="12">
        <f>_xlfn.IFNA(VLOOKUP(CONCATENATE($Q$4,$B41,$C41),Marsden!$A$6:$S$177,19,FALSE),0)</f>
        <v>0</v>
      </c>
      <c r="R41" s="11"/>
      <c r="S41" s="11"/>
      <c r="T41" s="11"/>
      <c r="U41" s="11">
        <f>_xlfn.IFNA(VLOOKUP(CONCATENATE($U$4,$B41,$C41),Marsden!$A$6:$S$300,19,FALSE),0)</f>
        <v>0</v>
      </c>
      <c r="V41" s="11"/>
      <c r="W41" s="9">
        <f>_xlfn.IFNA(VLOOKUP(CONCATENATE($W$4,$B41,$C41),Marsden!$A$6:$S$177,19,FALSE),0)</f>
        <v>0</v>
      </c>
      <c r="X41" s="12">
        <f>_xlfn.IFNA(VLOOKUP(CONCATENATE(X38,$B41,$C41),AVON!$A$6:$S$336,19,FALSE),0)</f>
        <v>0</v>
      </c>
      <c r="Y41" s="11">
        <f>_xlfn.IFNA(VLOOKUP(CONCATENATE($Y$5,$B41,$C41),AVON!$A$6:$S$336,19,FALSE),0)</f>
        <v>0</v>
      </c>
      <c r="Z41" s="11">
        <f>_xlfn.IFNA(VLOOKUP(CONCATENATE($Z$5,$B41,$C41),AVON!$A$6:$S$336,19,FALSE),0)</f>
        <v>0</v>
      </c>
      <c r="AA41" s="11">
        <f>_xlfn.IFNA(VLOOKUP(CONCATENATE($AA$5,$B41,$C41),AVON!$A$6:$S$336,19,FALSE),0)</f>
        <v>0</v>
      </c>
      <c r="AB41" s="11">
        <f>_xlfn.IFNA(VLOOKUP(CONCATENATE($AB$5,$B41,$C41),AVON!$A$6:$S$336,19,FALSE),0)</f>
        <v>0</v>
      </c>
      <c r="AC41" s="11">
        <f>_xlfn.IFNA(VLOOKUP(CONCATENATE($AC$5,$B41,$C41),AVON!$A$6:$S$336,19,FALSE),0)</f>
        <v>0</v>
      </c>
      <c r="AD41" s="9"/>
      <c r="AE41" s="11"/>
      <c r="AF41" s="10"/>
      <c r="AG41" s="11"/>
      <c r="AH41" s="11"/>
      <c r="AI41" s="11"/>
      <c r="AJ41" s="11"/>
      <c r="AK41" s="9"/>
      <c r="AL41" s="10"/>
      <c r="AM41" s="11"/>
      <c r="AN41" s="11"/>
      <c r="AO41" s="11"/>
      <c r="AP41" s="11"/>
      <c r="AQ41" s="11"/>
      <c r="AR41" s="8"/>
      <c r="AS41" s="12"/>
      <c r="AT41" s="11"/>
      <c r="AU41" s="11"/>
      <c r="AV41" s="11"/>
      <c r="AW41" s="11"/>
      <c r="AX41" s="11"/>
      <c r="AY41" s="8"/>
      <c r="AZ41" s="9"/>
      <c r="BA41" s="10"/>
      <c r="BB41" s="11"/>
      <c r="BC41" s="11"/>
      <c r="BD41" s="11"/>
      <c r="BE41" s="11"/>
      <c r="BF41" s="11"/>
      <c r="BG41" s="9"/>
      <c r="BH41" s="41"/>
    </row>
    <row r="42" spans="1:60" x14ac:dyDescent="0.3">
      <c r="A42" s="41"/>
      <c r="B42" s="17"/>
      <c r="C42" s="18"/>
      <c r="D42" s="18"/>
      <c r="E42" s="18"/>
      <c r="F42" s="176"/>
      <c r="G42" s="19"/>
      <c r="H42" s="74"/>
      <c r="I42" s="75"/>
      <c r="J42" s="132"/>
      <c r="K42" s="283"/>
      <c r="L42" s="10">
        <f>_xlfn.IFNA(VLOOKUP(CONCATENATE($L$5,$B42,$C42),FEST!$A$6:$S$303,19,FALSE),0)</f>
        <v>0</v>
      </c>
      <c r="M42" s="11">
        <f>_xlfn.IFNA(VLOOKUP(CONCATENATE($M$5,$B42,$C42),FEST!$A$6:$S$303,19,FALSE),0)</f>
        <v>0</v>
      </c>
      <c r="N42" s="11">
        <f>_xlfn.IFNA(VLOOKUP(CONCATENATE($N$5,$B42,$C42),FEST!$A$6:$S$303,19,FALSE),0)</f>
        <v>0</v>
      </c>
      <c r="O42" s="8"/>
      <c r="P42" s="8">
        <f>_xlfn.IFNA(VLOOKUP(CONCATENATE($P$5,$B42,$C42),FEST!$A$6:$S$303,19,FALSE),0)</f>
        <v>0</v>
      </c>
      <c r="Q42" s="12">
        <f>_xlfn.IFNA(VLOOKUP(CONCATENATE($Q$4,$B42,$C42),Marsden!$A$6:$S$177,19,FALSE),0)</f>
        <v>0</v>
      </c>
      <c r="R42" s="11"/>
      <c r="S42" s="11"/>
      <c r="T42" s="11"/>
      <c r="U42" s="11"/>
      <c r="V42" s="11"/>
      <c r="W42" s="9">
        <f>_xlfn.IFNA(VLOOKUP(CONCATENATE($W$4,$B42,$C42),Marsden!$A$6:$S$177,19,FALSE),0)</f>
        <v>0</v>
      </c>
      <c r="X42" s="12">
        <f>_xlfn.IFNA(VLOOKUP(CONCATENATE(X39,$B42,$C42),AVON!$A$6:$S$336,19,FALSE),0)</f>
        <v>0</v>
      </c>
      <c r="Y42" s="11">
        <f>_xlfn.IFNA(VLOOKUP(CONCATENATE($Y$5,$B42,$C42),AVON!$A$6:$S$336,19,FALSE),0)</f>
        <v>0</v>
      </c>
      <c r="Z42" s="11">
        <f>_xlfn.IFNA(VLOOKUP(CONCATENATE($Z$5,$B42,$C42),AVON!$A$6:$S$336,19,FALSE),0)</f>
        <v>0</v>
      </c>
      <c r="AA42" s="11">
        <f>_xlfn.IFNA(VLOOKUP(CONCATENATE($AA$5,$B42,$C42),AVON!$A$6:$S$336,19,FALSE),0)</f>
        <v>0</v>
      </c>
      <c r="AB42" s="11">
        <f>_xlfn.IFNA(VLOOKUP(CONCATENATE($AB$5,$B42,$C42),AVON!$A$6:$S$336,19,FALSE),0)</f>
        <v>0</v>
      </c>
      <c r="AC42" s="11">
        <f>_xlfn.IFNA(VLOOKUP(CONCATENATE($AC$5,$B42,$C42),AVON!$A$6:$S$336,19,FALSE),0)</f>
        <v>0</v>
      </c>
      <c r="AD42" s="9"/>
      <c r="AE42" s="11"/>
      <c r="AF42" s="10"/>
      <c r="AG42" s="11"/>
      <c r="AH42" s="11"/>
      <c r="AI42" s="11"/>
      <c r="AJ42" s="11"/>
      <c r="AK42" s="9"/>
      <c r="AL42" s="10"/>
      <c r="AM42" s="11"/>
      <c r="AN42" s="11"/>
      <c r="AO42" s="11"/>
      <c r="AP42" s="11"/>
      <c r="AQ42" s="11"/>
      <c r="AR42" s="8"/>
      <c r="AS42" s="12"/>
      <c r="AT42" s="11"/>
      <c r="AU42" s="11"/>
      <c r="AV42" s="11"/>
      <c r="AW42" s="11"/>
      <c r="AX42" s="11"/>
      <c r="AY42" s="8"/>
      <c r="AZ42" s="9"/>
      <c r="BA42" s="10"/>
      <c r="BB42" s="11"/>
      <c r="BC42" s="11"/>
      <c r="BD42" s="11"/>
      <c r="BE42" s="11"/>
      <c r="BF42" s="11"/>
      <c r="BG42" s="9"/>
      <c r="BH42" s="41"/>
    </row>
    <row r="43" spans="1:60" x14ac:dyDescent="0.3">
      <c r="A43" s="41"/>
      <c r="B43" s="17"/>
      <c r="C43" s="18"/>
      <c r="D43" s="18"/>
      <c r="E43" s="18"/>
      <c r="F43" s="176"/>
      <c r="G43" s="19"/>
      <c r="H43" s="74"/>
      <c r="I43" s="75"/>
      <c r="J43" s="132"/>
      <c r="K43" s="283"/>
      <c r="L43" s="10">
        <f>_xlfn.IFNA(VLOOKUP(CONCATENATE($L$5,$B43,$C43),FEST!$A$6:$S$303,19,FALSE),0)</f>
        <v>0</v>
      </c>
      <c r="M43" s="11">
        <f>_xlfn.IFNA(VLOOKUP(CONCATENATE($M$5,$B43,$C43),FEST!$A$6:$S$303,19,FALSE),0)</f>
        <v>0</v>
      </c>
      <c r="N43" s="11">
        <f>_xlfn.IFNA(VLOOKUP(CONCATENATE($N$5,$B43,$C43),FEST!$A$6:$S$303,19,FALSE),0)</f>
        <v>0</v>
      </c>
      <c r="O43" s="8"/>
      <c r="P43" s="8">
        <f>_xlfn.IFNA(VLOOKUP(CONCATENATE($P$5,$B43,$C43),FEST!$A$6:$S$303,19,FALSE),0)</f>
        <v>0</v>
      </c>
      <c r="Q43" s="12">
        <f>_xlfn.IFNA(VLOOKUP(CONCATENATE($Q$4,$B43,$C43),Marsden!$A$6:$S$177,19,FALSE),0)</f>
        <v>0</v>
      </c>
      <c r="R43" s="11"/>
      <c r="S43" s="11"/>
      <c r="T43" s="11"/>
      <c r="U43" s="11"/>
      <c r="V43" s="11"/>
      <c r="W43" s="9">
        <f>_xlfn.IFNA(VLOOKUP(CONCATENATE($W$4,$B43,$C43),Marsden!$A$6:$S$177,19,FALSE),0)</f>
        <v>0</v>
      </c>
      <c r="X43" s="12">
        <f>_xlfn.IFNA(VLOOKUP(CONCATENATE(X40,$B43,$C43),AVON!$A$6:$S$336,19,FALSE),0)</f>
        <v>0</v>
      </c>
      <c r="Y43" s="11">
        <f>_xlfn.IFNA(VLOOKUP(CONCATENATE($Y$5,$B43,$C43),AVON!$A$6:$S$336,19,FALSE),0)</f>
        <v>0</v>
      </c>
      <c r="Z43" s="11">
        <f>_xlfn.IFNA(VLOOKUP(CONCATENATE($Z$5,$B43,$C43),AVON!$A$6:$S$336,19,FALSE),0)</f>
        <v>0</v>
      </c>
      <c r="AA43" s="11">
        <f>_xlfn.IFNA(VLOOKUP(CONCATENATE($AA$5,$B43,$C43),AVON!$A$6:$S$336,19,FALSE),0)</f>
        <v>0</v>
      </c>
      <c r="AB43" s="11">
        <f>_xlfn.IFNA(VLOOKUP(CONCATENATE($AB$5,$B43,$C43),AVON!$A$6:$S$336,19,FALSE),0)</f>
        <v>0</v>
      </c>
      <c r="AC43" s="11">
        <f>_xlfn.IFNA(VLOOKUP(CONCATENATE($AC$5,$B43,$C43),AVON!$A$6:$S$336,19,FALSE),0)</f>
        <v>0</v>
      </c>
      <c r="AD43" s="9"/>
      <c r="AE43" s="11"/>
      <c r="AF43" s="10"/>
      <c r="AG43" s="11"/>
      <c r="AH43" s="11"/>
      <c r="AI43" s="11"/>
      <c r="AJ43" s="11"/>
      <c r="AK43" s="9"/>
      <c r="AL43" s="10"/>
      <c r="AM43" s="11"/>
      <c r="AN43" s="11"/>
      <c r="AO43" s="11"/>
      <c r="AP43" s="11"/>
      <c r="AQ43" s="11"/>
      <c r="AR43" s="8"/>
      <c r="AS43" s="12"/>
      <c r="AT43" s="11"/>
      <c r="AU43" s="11"/>
      <c r="AV43" s="11"/>
      <c r="AW43" s="11"/>
      <c r="AX43" s="11"/>
      <c r="AY43" s="8"/>
      <c r="AZ43" s="9"/>
      <c r="BA43" s="10"/>
      <c r="BB43" s="11"/>
      <c r="BC43" s="11"/>
      <c r="BD43" s="11"/>
      <c r="BE43" s="11"/>
      <c r="BF43" s="11"/>
      <c r="BG43" s="9"/>
      <c r="BH43" s="41"/>
    </row>
    <row r="44" spans="1:60" x14ac:dyDescent="0.3">
      <c r="A44" s="41"/>
      <c r="B44" s="17"/>
      <c r="C44" s="18"/>
      <c r="D44" s="18"/>
      <c r="E44" s="18"/>
      <c r="F44" s="176"/>
      <c r="G44" s="19"/>
      <c r="H44" s="74"/>
      <c r="I44" s="75"/>
      <c r="J44" s="132"/>
      <c r="K44" s="283"/>
      <c r="L44" s="10">
        <f>_xlfn.IFNA(VLOOKUP(CONCATENATE($L$5,$B44,$C44),FEST!$A$6:$S$303,19,FALSE),0)</f>
        <v>0</v>
      </c>
      <c r="M44" s="11">
        <f>_xlfn.IFNA(VLOOKUP(CONCATENATE($M$5,$B44,$C44),FEST!$A$6:$S$303,19,FALSE),0)</f>
        <v>0</v>
      </c>
      <c r="N44" s="11">
        <f>_xlfn.IFNA(VLOOKUP(CONCATENATE($N$5,$B44,$C44),FEST!$A$6:$S$303,19,FALSE),0)</f>
        <v>0</v>
      </c>
      <c r="O44" s="8"/>
      <c r="P44" s="8">
        <f>_xlfn.IFNA(VLOOKUP(CONCATENATE($P$5,$B44,$C44),FEST!$A$6:$S$303,19,FALSE),0)</f>
        <v>0</v>
      </c>
      <c r="Q44" s="12">
        <f>_xlfn.IFNA(VLOOKUP(CONCATENATE($Q$4,$B44,$C44),Marsden!$A$6:$S$177,19,FALSE),0)</f>
        <v>0</v>
      </c>
      <c r="R44" s="11"/>
      <c r="S44" s="11"/>
      <c r="T44" s="11"/>
      <c r="U44" s="11"/>
      <c r="V44" s="11"/>
      <c r="W44" s="9">
        <f>_xlfn.IFNA(VLOOKUP(CONCATENATE($W$4,$B44,$C44),Marsden!$A$6:$S$177,19,FALSE),0)</f>
        <v>0</v>
      </c>
      <c r="X44" s="12">
        <f>_xlfn.IFNA(VLOOKUP(CONCATENATE(X41,$B44,$C44),AVON!$A$6:$S$336,19,FALSE),0)</f>
        <v>0</v>
      </c>
      <c r="Y44" s="11">
        <f>_xlfn.IFNA(VLOOKUP(CONCATENATE($Y$5,$B44,$C44),AVON!$A$6:$S$336,19,FALSE),0)</f>
        <v>0</v>
      </c>
      <c r="Z44" s="11">
        <f>_xlfn.IFNA(VLOOKUP(CONCATENATE($Z$5,$B44,$C44),AVON!$A$6:$S$336,19,FALSE),0)</f>
        <v>0</v>
      </c>
      <c r="AA44" s="11">
        <f>_xlfn.IFNA(VLOOKUP(CONCATENATE($AA$5,$B44,$C44),AVON!$A$6:$S$336,19,FALSE),0)</f>
        <v>0</v>
      </c>
      <c r="AB44" s="11">
        <f>_xlfn.IFNA(VLOOKUP(CONCATENATE($AB$5,$B44,$C44),AVON!$A$6:$S$336,19,FALSE),0)</f>
        <v>0</v>
      </c>
      <c r="AC44" s="11">
        <f>_xlfn.IFNA(VLOOKUP(CONCATENATE($AC$5,$B44,$C44),AVON!$A$6:$S$336,19,FALSE),0)</f>
        <v>0</v>
      </c>
      <c r="AD44" s="9"/>
      <c r="AE44" s="11"/>
      <c r="AF44" s="10"/>
      <c r="AG44" s="11"/>
      <c r="AH44" s="11"/>
      <c r="AI44" s="11"/>
      <c r="AJ44" s="11"/>
      <c r="AK44" s="9"/>
      <c r="AL44" s="10"/>
      <c r="AM44" s="11"/>
      <c r="AN44" s="11"/>
      <c r="AO44" s="11"/>
      <c r="AP44" s="11"/>
      <c r="AQ44" s="11"/>
      <c r="AR44" s="8"/>
      <c r="AS44" s="12"/>
      <c r="AT44" s="11"/>
      <c r="AU44" s="11"/>
      <c r="AV44" s="11"/>
      <c r="AW44" s="11"/>
      <c r="AX44" s="11"/>
      <c r="AY44" s="8"/>
      <c r="AZ44" s="9"/>
      <c r="BA44" s="10"/>
      <c r="BB44" s="11"/>
      <c r="BC44" s="11"/>
      <c r="BD44" s="11"/>
      <c r="BE44" s="11"/>
      <c r="BF44" s="11"/>
      <c r="BG44" s="9"/>
      <c r="BH44" s="41"/>
    </row>
    <row r="45" spans="1:60" x14ac:dyDescent="0.3">
      <c r="A45" s="41"/>
      <c r="B45" s="17"/>
      <c r="C45" s="18"/>
      <c r="D45" s="18"/>
      <c r="E45" s="18"/>
      <c r="F45" s="176"/>
      <c r="G45" s="19"/>
      <c r="H45" s="74"/>
      <c r="I45" s="75"/>
      <c r="J45" s="132"/>
      <c r="K45" s="283"/>
      <c r="L45" s="10">
        <f>_xlfn.IFNA(VLOOKUP(CONCATENATE($L$5,$B45,$C45),FEST!$A$6:$S$303,19,FALSE),0)</f>
        <v>0</v>
      </c>
      <c r="M45" s="11">
        <f>_xlfn.IFNA(VLOOKUP(CONCATENATE($M$5,$B45,$C45),FEST!$A$6:$S$303,19,FALSE),0)</f>
        <v>0</v>
      </c>
      <c r="N45" s="11">
        <f>_xlfn.IFNA(VLOOKUP(CONCATENATE($N$5,$B45,$C45),FEST!$A$6:$S$303,19,FALSE),0)</f>
        <v>0</v>
      </c>
      <c r="O45" s="8"/>
      <c r="P45" s="8">
        <f>_xlfn.IFNA(VLOOKUP(CONCATENATE($P$5,$B45,$C45),FEST!$A$6:$S$303,19,FALSE),0)</f>
        <v>0</v>
      </c>
      <c r="Q45" s="12">
        <f>_xlfn.IFNA(VLOOKUP(CONCATENATE($Q$4,$B45,$C45),Marsden!$A$6:$S$177,19,FALSE),0)</f>
        <v>0</v>
      </c>
      <c r="R45" s="11"/>
      <c r="S45" s="11"/>
      <c r="T45" s="11"/>
      <c r="U45" s="11"/>
      <c r="V45" s="11"/>
      <c r="W45" s="9">
        <f>_xlfn.IFNA(VLOOKUP(CONCATENATE($W$4,$B45,$C45),Marsden!$A$6:$S$177,19,FALSE),0)</f>
        <v>0</v>
      </c>
      <c r="X45" s="12">
        <f>_xlfn.IFNA(VLOOKUP(CONCATENATE(X42,$B45,$C45),AVON!$A$6:$S$336,19,FALSE),0)</f>
        <v>0</v>
      </c>
      <c r="Y45" s="11">
        <f>_xlfn.IFNA(VLOOKUP(CONCATENATE($Y$5,$B45,$C45),AVON!$A$6:$S$336,19,FALSE),0)</f>
        <v>0</v>
      </c>
      <c r="Z45" s="11">
        <f>_xlfn.IFNA(VLOOKUP(CONCATENATE($Z$5,$B45,$C45),AVON!$A$6:$S$336,19,FALSE),0)</f>
        <v>0</v>
      </c>
      <c r="AA45" s="11">
        <f>_xlfn.IFNA(VLOOKUP(CONCATENATE($AA$5,$B45,$C45),AVON!$A$6:$S$336,19,FALSE),0)</f>
        <v>0</v>
      </c>
      <c r="AB45" s="11">
        <f>_xlfn.IFNA(VLOOKUP(CONCATENATE($AB$5,$B45,$C45),AVON!$A$6:$S$336,19,FALSE),0)</f>
        <v>0</v>
      </c>
      <c r="AC45" s="11">
        <f>_xlfn.IFNA(VLOOKUP(CONCATENATE($AC$5,$B45,$C45),AVON!$A$6:$S$336,19,FALSE),0)</f>
        <v>0</v>
      </c>
      <c r="AD45" s="9"/>
      <c r="AE45" s="11"/>
      <c r="AF45" s="10"/>
      <c r="AG45" s="11"/>
      <c r="AH45" s="11"/>
      <c r="AI45" s="11"/>
      <c r="AJ45" s="11"/>
      <c r="AK45" s="9"/>
      <c r="AL45" s="10"/>
      <c r="AM45" s="11"/>
      <c r="AN45" s="11"/>
      <c r="AO45" s="11"/>
      <c r="AP45" s="11"/>
      <c r="AQ45" s="11"/>
      <c r="AR45" s="8"/>
      <c r="AS45" s="12"/>
      <c r="AT45" s="11"/>
      <c r="AU45" s="11"/>
      <c r="AV45" s="11"/>
      <c r="AW45" s="11"/>
      <c r="AX45" s="11"/>
      <c r="AY45" s="8"/>
      <c r="AZ45" s="9"/>
      <c r="BA45" s="10"/>
      <c r="BB45" s="11"/>
      <c r="BC45" s="11"/>
      <c r="BD45" s="11"/>
      <c r="BE45" s="11"/>
      <c r="BF45" s="11"/>
      <c r="BG45" s="9"/>
      <c r="BH45" s="41"/>
    </row>
    <row r="46" spans="1:60" x14ac:dyDescent="0.3">
      <c r="A46" s="41"/>
      <c r="B46" s="17"/>
      <c r="C46" s="18"/>
      <c r="D46" s="18"/>
      <c r="E46" s="18"/>
      <c r="F46" s="176"/>
      <c r="G46" s="19"/>
      <c r="H46" s="74"/>
      <c r="I46" s="75"/>
      <c r="J46" s="132"/>
      <c r="K46" s="283"/>
      <c r="L46" s="10">
        <f>_xlfn.IFNA(VLOOKUP(CONCATENATE($L$5,$B46,$C46),FEST!$A$6:$S$303,19,FALSE),0)</f>
        <v>0</v>
      </c>
      <c r="M46" s="11">
        <f>_xlfn.IFNA(VLOOKUP(CONCATENATE($M$5,$B46,$C46),FEST!$A$6:$S$303,19,FALSE),0)</f>
        <v>0</v>
      </c>
      <c r="N46" s="11">
        <f>_xlfn.IFNA(VLOOKUP(CONCATENATE($N$5,$B46,$C46),FEST!$A$6:$S$303,19,FALSE),0)</f>
        <v>0</v>
      </c>
      <c r="O46" s="8"/>
      <c r="P46" s="8">
        <f>_xlfn.IFNA(VLOOKUP(CONCATENATE($P$5,$B46,$C46),FEST!$A$6:$S$303,19,FALSE),0)</f>
        <v>0</v>
      </c>
      <c r="Q46" s="12">
        <f>_xlfn.IFNA(VLOOKUP(CONCATENATE($Q$4,$B46,$C46),Marsden!$A$6:$S$177,19,FALSE),0)</f>
        <v>0</v>
      </c>
      <c r="R46" s="11"/>
      <c r="S46" s="11"/>
      <c r="T46" s="11"/>
      <c r="U46" s="11"/>
      <c r="V46" s="11"/>
      <c r="W46" s="9">
        <f>_xlfn.IFNA(VLOOKUP(CONCATENATE($W$4,$B46,$C46),Marsden!$A$6:$S$177,19,FALSE),0)</f>
        <v>0</v>
      </c>
      <c r="X46" s="12">
        <f>_xlfn.IFNA(VLOOKUP(CONCATENATE(X43,$B46,$C46),AVON!$A$6:$S$336,19,FALSE),0)</f>
        <v>0</v>
      </c>
      <c r="Y46" s="11">
        <f>_xlfn.IFNA(VLOOKUP(CONCATENATE($Y$5,$B46,$C46),AVON!$A$6:$S$336,19,FALSE),0)</f>
        <v>0</v>
      </c>
      <c r="Z46" s="11">
        <f>_xlfn.IFNA(VLOOKUP(CONCATENATE($Z$5,$B46,$C46),AVON!$A$6:$S$336,19,FALSE),0)</f>
        <v>0</v>
      </c>
      <c r="AA46" s="11">
        <f>_xlfn.IFNA(VLOOKUP(CONCATENATE($AA$5,$B46,$C46),AVON!$A$6:$S$336,19,FALSE),0)</f>
        <v>0</v>
      </c>
      <c r="AB46" s="11">
        <f>_xlfn.IFNA(VLOOKUP(CONCATENATE($AB$5,$B46,$C46),AVON!$A$6:$S$336,19,FALSE),0)</f>
        <v>0</v>
      </c>
      <c r="AC46" s="11">
        <f>_xlfn.IFNA(VLOOKUP(CONCATENATE($AC$5,$B46,$C46),AVON!$A$6:$S$336,19,FALSE),0)</f>
        <v>0</v>
      </c>
      <c r="AD46" s="9"/>
      <c r="AE46" s="11"/>
      <c r="AF46" s="10"/>
      <c r="AG46" s="11"/>
      <c r="AH46" s="11"/>
      <c r="AI46" s="11"/>
      <c r="AJ46" s="11"/>
      <c r="AK46" s="9"/>
      <c r="AL46" s="10"/>
      <c r="AM46" s="11"/>
      <c r="AN46" s="11"/>
      <c r="AO46" s="11"/>
      <c r="AP46" s="11"/>
      <c r="AQ46" s="11"/>
      <c r="AR46" s="8"/>
      <c r="AS46" s="12"/>
      <c r="AT46" s="11"/>
      <c r="AU46" s="11"/>
      <c r="AV46" s="11"/>
      <c r="AW46" s="11"/>
      <c r="AX46" s="11"/>
      <c r="AY46" s="8"/>
      <c r="AZ46" s="9"/>
      <c r="BA46" s="10"/>
      <c r="BB46" s="11"/>
      <c r="BC46" s="11"/>
      <c r="BD46" s="11"/>
      <c r="BE46" s="11"/>
      <c r="BF46" s="11"/>
      <c r="BG46" s="9"/>
      <c r="BH46" s="41"/>
    </row>
    <row r="47" spans="1:60" x14ac:dyDescent="0.3">
      <c r="A47" s="41"/>
      <c r="B47" s="17"/>
      <c r="C47" s="18"/>
      <c r="D47" s="18"/>
      <c r="E47" s="18"/>
      <c r="F47" s="176"/>
      <c r="G47" s="19"/>
      <c r="H47" s="74"/>
      <c r="I47" s="75"/>
      <c r="J47" s="132"/>
      <c r="K47" s="283"/>
      <c r="L47" s="10">
        <f>_xlfn.IFNA(VLOOKUP(CONCATENATE($L$5,$B47,$C47),FEST!$A$6:$S$303,19,FALSE),0)</f>
        <v>0</v>
      </c>
      <c r="M47" s="11">
        <f>_xlfn.IFNA(VLOOKUP(CONCATENATE($M$5,$B47,$C47),FEST!$A$6:$S$303,19,FALSE),0)</f>
        <v>0</v>
      </c>
      <c r="N47" s="11">
        <f>_xlfn.IFNA(VLOOKUP(CONCATENATE($N$5,$B47,$C47),FEST!$A$6:$S$303,19,FALSE),0)</f>
        <v>0</v>
      </c>
      <c r="O47" s="8"/>
      <c r="P47" s="8">
        <f>_xlfn.IFNA(VLOOKUP(CONCATENATE($P$5,$B47,$C47),FEST!$A$6:$S$303,19,FALSE),0)</f>
        <v>0</v>
      </c>
      <c r="Q47" s="12">
        <f>_xlfn.IFNA(VLOOKUP(CONCATENATE($Q$4,$B47,$C47),Marsden!$A$6:$S$177,19,FALSE),0)</f>
        <v>0</v>
      </c>
      <c r="R47" s="11"/>
      <c r="S47" s="11"/>
      <c r="T47" s="11"/>
      <c r="U47" s="11"/>
      <c r="V47" s="11"/>
      <c r="W47" s="9">
        <f>_xlfn.IFNA(VLOOKUP(CONCATENATE($W$4,$B47,$C47),Marsden!$A$6:$S$177,19,FALSE),0)</f>
        <v>0</v>
      </c>
      <c r="X47" s="12">
        <f>_xlfn.IFNA(VLOOKUP(CONCATENATE(X44,$B47,$C47),AVON!$A$6:$S$336,19,FALSE),0)</f>
        <v>0</v>
      </c>
      <c r="Y47" s="11">
        <f>_xlfn.IFNA(VLOOKUP(CONCATENATE($Y$5,$B47,$C47),AVON!$A$6:$S$336,19,FALSE),0)</f>
        <v>0</v>
      </c>
      <c r="Z47" s="11">
        <f>_xlfn.IFNA(VLOOKUP(CONCATENATE($Z$5,$B47,$C47),AVON!$A$6:$S$336,19,FALSE),0)</f>
        <v>0</v>
      </c>
      <c r="AA47" s="11">
        <f>_xlfn.IFNA(VLOOKUP(CONCATENATE($AA$5,$B47,$C47),AVON!$A$6:$S$336,19,FALSE),0)</f>
        <v>0</v>
      </c>
      <c r="AB47" s="11">
        <f>_xlfn.IFNA(VLOOKUP(CONCATENATE($AB$5,$B47,$C47),AVON!$A$6:$S$336,19,FALSE),0)</f>
        <v>0</v>
      </c>
      <c r="AC47" s="11">
        <f>_xlfn.IFNA(VLOOKUP(CONCATENATE($AC$5,$B47,$C47),AVON!$A$6:$S$336,19,FALSE),0)</f>
        <v>0</v>
      </c>
      <c r="AD47" s="9"/>
      <c r="AE47" s="11"/>
      <c r="AF47" s="10"/>
      <c r="AG47" s="11"/>
      <c r="AH47" s="11"/>
      <c r="AI47" s="11"/>
      <c r="AJ47" s="11"/>
      <c r="AK47" s="9"/>
      <c r="AL47" s="10"/>
      <c r="AM47" s="11"/>
      <c r="AN47" s="11"/>
      <c r="AO47" s="11"/>
      <c r="AP47" s="11"/>
      <c r="AQ47" s="11"/>
      <c r="AR47" s="8"/>
      <c r="AS47" s="12"/>
      <c r="AT47" s="11"/>
      <c r="AU47" s="11"/>
      <c r="AV47" s="11"/>
      <c r="AW47" s="11"/>
      <c r="AX47" s="11"/>
      <c r="AY47" s="8"/>
      <c r="AZ47" s="9"/>
      <c r="BA47" s="10"/>
      <c r="BB47" s="11"/>
      <c r="BC47" s="11"/>
      <c r="BD47" s="11"/>
      <c r="BE47" s="11"/>
      <c r="BF47" s="11"/>
      <c r="BG47" s="9"/>
      <c r="BH47" s="41"/>
    </row>
    <row r="48" spans="1:60" x14ac:dyDescent="0.3">
      <c r="A48" s="41"/>
      <c r="B48" s="17"/>
      <c r="C48" s="18"/>
      <c r="D48" s="18"/>
      <c r="E48" s="18"/>
      <c r="F48" s="176"/>
      <c r="G48" s="19"/>
      <c r="H48" s="74"/>
      <c r="I48" s="75"/>
      <c r="J48" s="132"/>
      <c r="K48" s="283"/>
      <c r="L48" s="10">
        <f>_xlfn.IFNA(VLOOKUP(CONCATENATE($L$5,$B48,$C48),FEST!$A$6:$S$303,19,FALSE),0)</f>
        <v>0</v>
      </c>
      <c r="M48" s="11">
        <f>_xlfn.IFNA(VLOOKUP(CONCATENATE($M$5,$B48,$C48),FEST!$A$6:$S$303,19,FALSE),0)</f>
        <v>0</v>
      </c>
      <c r="N48" s="11">
        <f>_xlfn.IFNA(VLOOKUP(CONCATENATE($N$5,$B48,$C48),FEST!$A$6:$S$303,19,FALSE),0)</f>
        <v>0</v>
      </c>
      <c r="O48" s="8"/>
      <c r="P48" s="8">
        <f>_xlfn.IFNA(VLOOKUP(CONCATENATE($P$5,$B48,$C48),FEST!$A$6:$S$303,19,FALSE),0)</f>
        <v>0</v>
      </c>
      <c r="Q48" s="12">
        <f>_xlfn.IFNA(VLOOKUP(CONCATENATE($Q$4,$B48,$C48),Marsden!$A$6:$S$177,19,FALSE),0)</f>
        <v>0</v>
      </c>
      <c r="R48" s="11"/>
      <c r="S48" s="11"/>
      <c r="T48" s="11"/>
      <c r="U48" s="11"/>
      <c r="V48" s="11"/>
      <c r="W48" s="9">
        <f>_xlfn.IFNA(VLOOKUP(CONCATENATE($W$4,$B48,$C48),Marsden!$A$6:$S$177,19,FALSE),0)</f>
        <v>0</v>
      </c>
      <c r="X48" s="12">
        <f>_xlfn.IFNA(VLOOKUP(CONCATENATE(X45,$B48,$C48),AVON!$A$6:$S$336,19,FALSE),0)</f>
        <v>0</v>
      </c>
      <c r="Y48" s="11">
        <f>_xlfn.IFNA(VLOOKUP(CONCATENATE($Y$5,$B48,$C48),AVON!$A$6:$S$336,19,FALSE),0)</f>
        <v>0</v>
      </c>
      <c r="Z48" s="11">
        <f>_xlfn.IFNA(VLOOKUP(CONCATENATE($Z$5,$B48,$C48),AVON!$A$6:$S$336,19,FALSE),0)</f>
        <v>0</v>
      </c>
      <c r="AA48" s="11">
        <f>_xlfn.IFNA(VLOOKUP(CONCATENATE($AA$5,$B48,$C48),AVON!$A$6:$S$336,19,FALSE),0)</f>
        <v>0</v>
      </c>
      <c r="AB48" s="11">
        <f>_xlfn.IFNA(VLOOKUP(CONCATENATE($AB$5,$B48,$C48),AVON!$A$6:$S$336,19,FALSE),0)</f>
        <v>0</v>
      </c>
      <c r="AC48" s="11">
        <f>_xlfn.IFNA(VLOOKUP(CONCATENATE($AC$5,$B48,$C48),AVON!$A$6:$S$336,19,FALSE),0)</f>
        <v>0</v>
      </c>
      <c r="AD48" s="9"/>
      <c r="AE48" s="11"/>
      <c r="AF48" s="10"/>
      <c r="AG48" s="11"/>
      <c r="AH48" s="11"/>
      <c r="AI48" s="11"/>
      <c r="AJ48" s="11"/>
      <c r="AK48" s="9"/>
      <c r="AL48" s="10"/>
      <c r="AM48" s="11"/>
      <c r="AN48" s="11"/>
      <c r="AO48" s="11"/>
      <c r="AP48" s="11"/>
      <c r="AQ48" s="11"/>
      <c r="AR48" s="8"/>
      <c r="AS48" s="12"/>
      <c r="AT48" s="11"/>
      <c r="AU48" s="11"/>
      <c r="AV48" s="11"/>
      <c r="AW48" s="11"/>
      <c r="AX48" s="11"/>
      <c r="AY48" s="8"/>
      <c r="AZ48" s="9"/>
      <c r="BA48" s="10"/>
      <c r="BB48" s="11"/>
      <c r="BC48" s="11"/>
      <c r="BD48" s="11"/>
      <c r="BE48" s="11"/>
      <c r="BF48" s="11"/>
      <c r="BG48" s="9"/>
      <c r="BH48" s="41"/>
    </row>
    <row r="49" spans="1:60" ht="15" thickBot="1" x14ac:dyDescent="0.35">
      <c r="A49" s="41"/>
      <c r="B49" s="72"/>
      <c r="C49" s="73"/>
      <c r="D49" s="73"/>
      <c r="E49" s="73"/>
      <c r="F49" s="203"/>
      <c r="G49" s="20"/>
      <c r="H49" s="76"/>
      <c r="I49" s="77"/>
      <c r="J49" s="133"/>
      <c r="K49" s="284"/>
      <c r="L49" s="16">
        <f>_xlfn.IFNA(VLOOKUP(CONCATENATE($L$5,$B49,$C49),FEST!$A$6:$S$303,19,FALSE),0)</f>
        <v>0</v>
      </c>
      <c r="M49" s="7">
        <f>_xlfn.IFNA(VLOOKUP(CONCATENATE($M$5,$B49,$C49),FEST!$A$6:$S$303,19,FALSE),0)</f>
        <v>0</v>
      </c>
      <c r="N49" s="7">
        <f>_xlfn.IFNA(VLOOKUP(CONCATENATE($N$5,$B49,$C49),FEST!$A$6:$S$303,19,FALSE),0)</f>
        <v>0</v>
      </c>
      <c r="O49" s="14"/>
      <c r="P49" s="14">
        <f>_xlfn.IFNA(VLOOKUP(CONCATENATE($P$5,$B49,$C49),FEST!$A$6:$S$303,19,FALSE),0)</f>
        <v>0</v>
      </c>
      <c r="Q49" s="13">
        <f>_xlfn.IFNA(VLOOKUP(CONCATENATE($Q$4,$B49,$C49),Marsden!$A$6:$S$177,19,FALSE),0)</f>
        <v>0</v>
      </c>
      <c r="R49" s="7"/>
      <c r="S49" s="7"/>
      <c r="T49" s="7"/>
      <c r="U49" s="7"/>
      <c r="V49" s="7"/>
      <c r="W49" s="15">
        <f>_xlfn.IFNA(VLOOKUP(CONCATENATE($W$4,$B49,$C49),Marsden!$A$6:$S$177,19,FALSE),0)</f>
        <v>0</v>
      </c>
      <c r="X49" s="13">
        <f>_xlfn.IFNA(VLOOKUP(CONCATENATE(X46,$B49,$C49),AVON!$A$6:$S$336,19,FALSE),0)</f>
        <v>0</v>
      </c>
      <c r="Y49" s="7">
        <f>_xlfn.IFNA(VLOOKUP(CONCATENATE($Y$5,$B49,$C49),AVON!$A$6:$S$336,19,FALSE),0)</f>
        <v>0</v>
      </c>
      <c r="Z49" s="7">
        <f>_xlfn.IFNA(VLOOKUP(CONCATENATE($Z$5,$B49,$C49),AVON!$A$6:$S$336,19,FALSE),0)</f>
        <v>0</v>
      </c>
      <c r="AA49" s="7">
        <f>_xlfn.IFNA(VLOOKUP(CONCATENATE($AA$5,$B49,$C49),AVON!$A$6:$S$336,19,FALSE),0)</f>
        <v>0</v>
      </c>
      <c r="AB49" s="7">
        <f>_xlfn.IFNA(VLOOKUP(CONCATENATE($AB$5,$B49,$C49),AVON!$A$6:$S$336,19,FALSE),0)</f>
        <v>0</v>
      </c>
      <c r="AC49" s="7">
        <f>_xlfn.IFNA(VLOOKUP(CONCATENATE($AC$5,$B49,$C49),AVON!$A$6:$S$336,19,FALSE),0)</f>
        <v>0</v>
      </c>
      <c r="AD49" s="15"/>
      <c r="AE49" s="11"/>
      <c r="AF49" s="16"/>
      <c r="AG49" s="7"/>
      <c r="AH49" s="7"/>
      <c r="AI49" s="7"/>
      <c r="AJ49" s="7"/>
      <c r="AK49" s="15"/>
      <c r="AL49" s="16"/>
      <c r="AM49" s="7"/>
      <c r="AN49" s="7"/>
      <c r="AO49" s="7"/>
      <c r="AP49" s="7"/>
      <c r="AQ49" s="7"/>
      <c r="AR49" s="14"/>
      <c r="AS49" s="13"/>
      <c r="AT49" s="7"/>
      <c r="AU49" s="7"/>
      <c r="AV49" s="7"/>
      <c r="AW49" s="7"/>
      <c r="AX49" s="7"/>
      <c r="AY49" s="14"/>
      <c r="AZ49" s="15"/>
      <c r="BA49" s="16"/>
      <c r="BB49" s="7"/>
      <c r="BC49" s="7"/>
      <c r="BD49" s="7"/>
      <c r="BE49" s="7"/>
      <c r="BF49" s="7"/>
      <c r="BG49" s="15"/>
      <c r="BH49" s="41"/>
    </row>
    <row r="50" spans="1:60" x14ac:dyDescent="0.3">
      <c r="A50" s="41"/>
      <c r="B50" s="41">
        <v>19</v>
      </c>
      <c r="C50" s="41"/>
      <c r="D50" s="41"/>
      <c r="E50" s="41"/>
      <c r="F50" s="41"/>
      <c r="G50" s="41"/>
      <c r="H50" s="41"/>
      <c r="I50" s="41"/>
      <c r="J50" s="41"/>
      <c r="K50" s="41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  <c r="BG50" s="41"/>
      <c r="BH50" s="41"/>
    </row>
    <row r="51" spans="1:60" x14ac:dyDescent="0.3">
      <c r="AE51" s="2"/>
    </row>
    <row r="52" spans="1:60" x14ac:dyDescent="0.3">
      <c r="AE52" s="2"/>
    </row>
  </sheetData>
  <sortState xmlns:xlrd2="http://schemas.microsoft.com/office/spreadsheetml/2017/richdata2" ref="B7:BG15">
    <sortCondition descending="1" ref="I7:I15"/>
    <sortCondition ref="J7:J15"/>
  </sortState>
  <mergeCells count="27">
    <mergeCell ref="AK4:AK5"/>
    <mergeCell ref="F3:F5"/>
    <mergeCell ref="G3:G5"/>
    <mergeCell ref="I3:I5"/>
    <mergeCell ref="AR4:AR5"/>
    <mergeCell ref="AM4:AQ4"/>
    <mergeCell ref="Q3:W3"/>
    <mergeCell ref="L4:P4"/>
    <mergeCell ref="X3:AD3"/>
    <mergeCell ref="Y4:AD4"/>
    <mergeCell ref="K3:P3"/>
    <mergeCell ref="D3:D5"/>
    <mergeCell ref="AT4:AX4"/>
    <mergeCell ref="BB4:BF4"/>
    <mergeCell ref="BG4:BG5"/>
    <mergeCell ref="B1:BG1"/>
    <mergeCell ref="B2:BG2"/>
    <mergeCell ref="J3:J5"/>
    <mergeCell ref="AE3:AK3"/>
    <mergeCell ref="AL3:AR3"/>
    <mergeCell ref="AS3:AZ3"/>
    <mergeCell ref="BA3:BG3"/>
    <mergeCell ref="B3:B5"/>
    <mergeCell ref="C3:C5"/>
    <mergeCell ref="AZ4:AZ5"/>
    <mergeCell ref="AF4:AJ4"/>
    <mergeCell ref="E3:E5"/>
  </mergeCells>
  <conditionalFormatting sqref="B1:D3 B23:D1048576 C12:D22 C7:D10 B6:D6 B4:C5">
    <cfRule type="duplicateValues" dxfId="36" priority="11"/>
  </conditionalFormatting>
  <conditionalFormatting sqref="B53:D54">
    <cfRule type="duplicateValues" dxfId="35" priority="15"/>
  </conditionalFormatting>
  <conditionalFormatting sqref="C11:D11">
    <cfRule type="duplicateValues" dxfId="34" priority="10"/>
  </conditionalFormatting>
  <conditionalFormatting sqref="L7:BG49">
    <cfRule type="cellIs" dxfId="33" priority="1" operator="lessThan">
      <formula>1</formula>
    </cfRule>
  </conditionalFormatting>
  <pageMargins left="0.7" right="0.7" top="0.75" bottom="0.75" header="0.3" footer="0.3"/>
  <pageSetup paperSize="9" scale="41" orientation="landscape" r:id="rId1"/>
  <colBreaks count="1" manualBreakCount="1">
    <brk id="4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AB8C9-2DC4-4363-84EF-BBAE9153A8DD}">
  <sheetPr>
    <tabColor rgb="FF34EC38"/>
  </sheetPr>
  <dimension ref="A1:S430"/>
  <sheetViews>
    <sheetView zoomScale="70" zoomScaleNormal="70" workbookViewId="0">
      <pane ySplit="5" topLeftCell="A379" activePane="bottomLeft" state="frozen"/>
      <selection pane="bottomLeft" activeCell="B2" sqref="B2:R2"/>
    </sheetView>
  </sheetViews>
  <sheetFormatPr defaultRowHeight="14.4" x14ac:dyDescent="0.3"/>
  <cols>
    <col min="1" max="1" width="38.5546875" customWidth="1"/>
    <col min="2" max="2" width="18.33203125" customWidth="1"/>
    <col min="3" max="3" width="14.109375" bestFit="1" customWidth="1"/>
    <col min="4" max="4" width="15" bestFit="1" customWidth="1"/>
    <col min="5" max="5" width="16.44140625" bestFit="1" customWidth="1"/>
    <col min="6" max="6" width="20.88671875" customWidth="1"/>
    <col min="8" max="8" width="11.33203125" customWidth="1"/>
    <col min="9" max="9" width="9.88671875" customWidth="1"/>
    <col min="10" max="10" width="13.109375" bestFit="1" customWidth="1"/>
    <col min="11" max="11" width="8.109375" customWidth="1"/>
    <col min="18" max="18" width="13.5546875" customWidth="1"/>
    <col min="19" max="19" width="29.44140625" bestFit="1" customWidth="1"/>
  </cols>
  <sheetData>
    <row r="1" spans="1:19" ht="15" thickBot="1" x14ac:dyDescent="0.35">
      <c r="A1" s="46">
        <f>SUM(A2-1)</f>
        <v>0</v>
      </c>
      <c r="B1" s="435" t="s">
        <v>83</v>
      </c>
      <c r="C1" s="436"/>
      <c r="D1" s="47" t="s">
        <v>84</v>
      </c>
      <c r="E1" s="432" t="s">
        <v>238</v>
      </c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8" t="s">
        <v>85</v>
      </c>
      <c r="Q1" s="437" t="s">
        <v>239</v>
      </c>
      <c r="R1" s="438"/>
      <c r="S1" s="48" t="s">
        <v>86</v>
      </c>
    </row>
    <row r="2" spans="1:19" ht="15" thickBot="1" x14ac:dyDescent="0.35">
      <c r="A2" s="50">
        <f>COUNTA(_xlfn.UNIQUE(C6:C182))</f>
        <v>1</v>
      </c>
      <c r="B2" s="439" t="s">
        <v>87</v>
      </c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  <c r="Q2" s="439"/>
      <c r="R2" s="439"/>
      <c r="S2" s="51" t="s">
        <v>88</v>
      </c>
    </row>
    <row r="3" spans="1:19" ht="15" thickBot="1" x14ac:dyDescent="0.35">
      <c r="A3" s="452" t="s">
        <v>89</v>
      </c>
      <c r="B3" s="455" t="s">
        <v>90</v>
      </c>
      <c r="C3" s="458" t="s">
        <v>2</v>
      </c>
      <c r="D3" s="440" t="s">
        <v>3</v>
      </c>
      <c r="E3" s="463" t="s">
        <v>91</v>
      </c>
      <c r="F3" s="440" t="s">
        <v>92</v>
      </c>
      <c r="G3" s="432" t="s">
        <v>93</v>
      </c>
      <c r="H3" s="433"/>
      <c r="I3" s="433"/>
      <c r="J3" s="433"/>
      <c r="K3" s="433"/>
      <c r="L3" s="433"/>
      <c r="M3" s="433"/>
      <c r="N3" s="433"/>
      <c r="O3" s="433"/>
      <c r="P3" s="434"/>
      <c r="Q3" s="442" t="s">
        <v>94</v>
      </c>
      <c r="R3" s="445" t="s">
        <v>95</v>
      </c>
      <c r="S3" s="52" t="s">
        <v>96</v>
      </c>
    </row>
    <row r="4" spans="1:19" ht="15" thickBot="1" x14ac:dyDescent="0.35">
      <c r="A4" s="453"/>
      <c r="B4" s="456"/>
      <c r="C4" s="459"/>
      <c r="D4" s="461"/>
      <c r="E4" s="464"/>
      <c r="F4" s="441"/>
      <c r="G4" s="448" t="s">
        <v>18</v>
      </c>
      <c r="H4" s="450" t="s">
        <v>97</v>
      </c>
      <c r="I4" s="430" t="s">
        <v>98</v>
      </c>
      <c r="J4" s="432" t="s">
        <v>99</v>
      </c>
      <c r="K4" s="433"/>
      <c r="L4" s="433"/>
      <c r="M4" s="433"/>
      <c r="N4" s="433"/>
      <c r="O4" s="433"/>
      <c r="P4" s="434"/>
      <c r="Q4" s="443"/>
      <c r="R4" s="446"/>
      <c r="S4" s="53">
        <v>1</v>
      </c>
    </row>
    <row r="5" spans="1:19" ht="27" customHeight="1" thickBot="1" x14ac:dyDescent="0.35">
      <c r="A5" s="454"/>
      <c r="B5" s="457"/>
      <c r="C5" s="460"/>
      <c r="D5" s="462"/>
      <c r="E5" s="465" t="s">
        <v>100</v>
      </c>
      <c r="F5" s="466"/>
      <c r="G5" s="449"/>
      <c r="H5" s="451"/>
      <c r="I5" s="431"/>
      <c r="J5" s="54" t="s">
        <v>231</v>
      </c>
      <c r="K5" s="55" t="s">
        <v>23</v>
      </c>
      <c r="L5" s="55" t="s">
        <v>230</v>
      </c>
      <c r="M5" s="55" t="s">
        <v>109</v>
      </c>
      <c r="N5" s="55" t="s">
        <v>26</v>
      </c>
      <c r="O5" s="56"/>
      <c r="P5" s="57"/>
      <c r="Q5" s="444"/>
      <c r="R5" s="447"/>
      <c r="S5" s="58">
        <f>IF(S4=1,0,IF(S4=2,1,IF(S4=3,2,0)))</f>
        <v>0</v>
      </c>
    </row>
    <row r="6" spans="1:19" ht="13.95" customHeight="1" x14ac:dyDescent="0.3">
      <c r="A6" s="59" t="str">
        <f t="shared" ref="A6:A69" si="0">CONCATENATE(B6,C6,D6)</f>
        <v/>
      </c>
      <c r="B6" s="60"/>
      <c r="C6" s="141"/>
      <c r="D6" s="228"/>
      <c r="E6" s="60"/>
      <c r="F6" s="64"/>
      <c r="G6" s="65"/>
      <c r="H6" s="66"/>
      <c r="I6" s="67"/>
      <c r="J6" s="65"/>
      <c r="K6" s="68"/>
      <c r="L6" s="68"/>
      <c r="M6" s="68"/>
      <c r="N6" s="68"/>
      <c r="O6" s="68"/>
      <c r="P6" s="69"/>
      <c r="Q6" s="70"/>
      <c r="R6" s="67">
        <f>IF(Q6=1,7,IF(Q6=2,6,IF(Q6=3,5,IF(Q6=4,4,IF(Q6=5,3,IF(Q6=6,2,IF(Q6&gt;=6,1,0)))))))</f>
        <v>0</v>
      </c>
      <c r="S6" s="66">
        <f>SUM(R6+$S$5)*2</f>
        <v>0</v>
      </c>
    </row>
    <row r="7" spans="1:19" x14ac:dyDescent="0.3">
      <c r="A7" s="59" t="str">
        <f t="shared" si="0"/>
        <v/>
      </c>
      <c r="B7" s="60"/>
      <c r="C7" s="141"/>
      <c r="D7" s="141"/>
      <c r="E7" s="60"/>
      <c r="F7" s="64"/>
      <c r="G7" s="67"/>
      <c r="H7" s="66"/>
      <c r="I7" s="67"/>
      <c r="J7" s="65"/>
      <c r="K7" s="68"/>
      <c r="L7" s="68"/>
      <c r="M7" s="68"/>
      <c r="N7" s="68"/>
      <c r="O7" s="68"/>
      <c r="P7" s="69"/>
      <c r="Q7" s="70"/>
      <c r="R7" s="67">
        <f t="shared" ref="R7:R76" si="1">IF(Q7=1,7,IF(Q7=2,6,IF(Q7=3,5,IF(Q7=4,4,IF(Q7=5,3,IF(Q7=6,2,IF(Q7&gt;=6,1,0)))))))</f>
        <v>0</v>
      </c>
      <c r="S7" s="66">
        <f t="shared" ref="S7:S76" si="2">SUM(R7+$S$5)*2</f>
        <v>0</v>
      </c>
    </row>
    <row r="8" spans="1:19" x14ac:dyDescent="0.3">
      <c r="A8" s="59" t="str">
        <f t="shared" si="0"/>
        <v/>
      </c>
      <c r="B8" s="60"/>
      <c r="C8" s="141"/>
      <c r="D8" s="141"/>
      <c r="E8" s="60"/>
      <c r="F8" s="64"/>
      <c r="G8" s="67"/>
      <c r="H8" s="66"/>
      <c r="I8" s="67"/>
      <c r="J8" s="65"/>
      <c r="K8" s="68"/>
      <c r="L8" s="68"/>
      <c r="M8" s="68"/>
      <c r="N8" s="68"/>
      <c r="O8" s="68"/>
      <c r="P8" s="69"/>
      <c r="Q8" s="70"/>
      <c r="R8" s="67">
        <f t="shared" si="1"/>
        <v>0</v>
      </c>
      <c r="S8" s="66">
        <f t="shared" si="2"/>
        <v>0</v>
      </c>
    </row>
    <row r="9" spans="1:19" x14ac:dyDescent="0.3">
      <c r="A9" s="59" t="str">
        <f t="shared" si="0"/>
        <v/>
      </c>
      <c r="B9" s="60"/>
      <c r="C9" s="141"/>
      <c r="D9" s="141"/>
      <c r="E9" s="60"/>
      <c r="F9" s="64"/>
      <c r="G9" s="67"/>
      <c r="H9" s="66"/>
      <c r="I9" s="67"/>
      <c r="J9" s="65"/>
      <c r="K9" s="68"/>
      <c r="L9" s="68"/>
      <c r="M9" s="68"/>
      <c r="N9" s="68"/>
      <c r="O9" s="68"/>
      <c r="P9" s="69"/>
      <c r="Q9" s="70"/>
      <c r="R9" s="67">
        <f t="shared" si="1"/>
        <v>0</v>
      </c>
      <c r="S9" s="66">
        <f t="shared" si="2"/>
        <v>0</v>
      </c>
    </row>
    <row r="10" spans="1:19" x14ac:dyDescent="0.3">
      <c r="A10" s="59" t="str">
        <f t="shared" si="0"/>
        <v/>
      </c>
      <c r="B10" s="60"/>
      <c r="C10" s="141"/>
      <c r="D10" s="141"/>
      <c r="E10" s="60"/>
      <c r="F10" s="64"/>
      <c r="G10" s="67"/>
      <c r="H10" s="66"/>
      <c r="I10" s="67"/>
      <c r="J10" s="65"/>
      <c r="K10" s="68"/>
      <c r="L10" s="68"/>
      <c r="M10" s="68"/>
      <c r="N10" s="68"/>
      <c r="O10" s="68"/>
      <c r="P10" s="69"/>
      <c r="Q10" s="70"/>
      <c r="R10" s="67">
        <f t="shared" si="1"/>
        <v>0</v>
      </c>
      <c r="S10" s="66">
        <f t="shared" si="2"/>
        <v>0</v>
      </c>
    </row>
    <row r="11" spans="1:19" x14ac:dyDescent="0.3">
      <c r="A11" s="59" t="str">
        <f t="shared" si="0"/>
        <v/>
      </c>
      <c r="B11" s="60"/>
      <c r="C11" s="141"/>
      <c r="D11" s="141"/>
      <c r="E11" s="60"/>
      <c r="F11" s="64"/>
      <c r="G11" s="67"/>
      <c r="H11" s="66"/>
      <c r="I11" s="67"/>
      <c r="J11" s="65"/>
      <c r="K11" s="68"/>
      <c r="L11" s="68"/>
      <c r="M11" s="68"/>
      <c r="N11" s="68"/>
      <c r="O11" s="68"/>
      <c r="P11" s="69"/>
      <c r="Q11" s="70"/>
      <c r="R11" s="67">
        <f t="shared" si="1"/>
        <v>0</v>
      </c>
      <c r="S11" s="66">
        <f t="shared" si="2"/>
        <v>0</v>
      </c>
    </row>
    <row r="12" spans="1:19" x14ac:dyDescent="0.3">
      <c r="A12" s="59" t="str">
        <f t="shared" si="0"/>
        <v/>
      </c>
      <c r="B12" s="60"/>
      <c r="C12" s="141"/>
      <c r="D12" s="141"/>
      <c r="E12" s="60"/>
      <c r="F12" s="64"/>
      <c r="G12" s="67"/>
      <c r="H12" s="66"/>
      <c r="I12" s="67"/>
      <c r="J12" s="65"/>
      <c r="K12" s="68"/>
      <c r="L12" s="68"/>
      <c r="M12" s="68"/>
      <c r="N12" s="68"/>
      <c r="O12" s="68"/>
      <c r="P12" s="69"/>
      <c r="Q12" s="70"/>
      <c r="R12" s="67">
        <f t="shared" si="1"/>
        <v>0</v>
      </c>
      <c r="S12" s="66">
        <f t="shared" si="2"/>
        <v>0</v>
      </c>
    </row>
    <row r="13" spans="1:19" x14ac:dyDescent="0.3">
      <c r="A13" s="59" t="str">
        <f t="shared" si="0"/>
        <v/>
      </c>
      <c r="B13" s="60"/>
      <c r="C13" s="141"/>
      <c r="D13" s="227"/>
      <c r="E13" s="60"/>
      <c r="F13" s="64"/>
      <c r="G13" s="65"/>
      <c r="H13" s="66"/>
      <c r="I13" s="67"/>
      <c r="J13" s="65"/>
      <c r="K13" s="68"/>
      <c r="L13" s="68"/>
      <c r="M13" s="68"/>
      <c r="N13" s="68"/>
      <c r="O13" s="68"/>
      <c r="P13" s="69"/>
      <c r="Q13" s="70"/>
      <c r="R13" s="67">
        <f t="shared" si="1"/>
        <v>0</v>
      </c>
      <c r="S13" s="66">
        <f t="shared" si="2"/>
        <v>0</v>
      </c>
    </row>
    <row r="14" spans="1:19" x14ac:dyDescent="0.3">
      <c r="A14" s="59" t="str">
        <f t="shared" si="0"/>
        <v/>
      </c>
      <c r="B14" s="60"/>
      <c r="C14" s="141"/>
      <c r="D14" s="227"/>
      <c r="E14" s="60"/>
      <c r="F14" s="64"/>
      <c r="G14" s="65"/>
      <c r="H14" s="66"/>
      <c r="I14" s="67"/>
      <c r="J14" s="65"/>
      <c r="K14" s="68"/>
      <c r="L14" s="68"/>
      <c r="M14" s="68"/>
      <c r="N14" s="68"/>
      <c r="O14" s="68"/>
      <c r="P14" s="69"/>
      <c r="Q14" s="70"/>
      <c r="R14" s="67">
        <f t="shared" ref="R14:R19" si="3">IF(Q14=1,7,IF(Q14=2,6,IF(Q14=3,5,IF(Q14=4,4,IF(Q14=5,3,IF(Q14=6,2,IF(Q14&gt;=6,1,0)))))))</f>
        <v>0</v>
      </c>
      <c r="S14" s="66">
        <f t="shared" ref="S14:S19" si="4">SUM(R14+$S$5)*2</f>
        <v>0</v>
      </c>
    </row>
    <row r="15" spans="1:19" x14ac:dyDescent="0.3">
      <c r="A15" s="59" t="str">
        <f t="shared" si="0"/>
        <v/>
      </c>
      <c r="B15" s="60"/>
      <c r="C15" s="141"/>
      <c r="D15" s="227"/>
      <c r="E15" s="60"/>
      <c r="F15" s="64"/>
      <c r="G15" s="65"/>
      <c r="H15" s="66"/>
      <c r="I15" s="67"/>
      <c r="J15" s="65"/>
      <c r="K15" s="68"/>
      <c r="L15" s="68"/>
      <c r="M15" s="68"/>
      <c r="N15" s="68"/>
      <c r="O15" s="68"/>
      <c r="P15" s="69"/>
      <c r="Q15" s="70"/>
      <c r="R15" s="67">
        <f t="shared" si="3"/>
        <v>0</v>
      </c>
      <c r="S15" s="66">
        <f t="shared" si="4"/>
        <v>0</v>
      </c>
    </row>
    <row r="16" spans="1:19" x14ac:dyDescent="0.3">
      <c r="A16" s="59" t="str">
        <f t="shared" si="0"/>
        <v/>
      </c>
      <c r="B16" s="60"/>
      <c r="C16" s="141"/>
      <c r="D16" s="227"/>
      <c r="E16" s="60"/>
      <c r="F16" s="64"/>
      <c r="G16" s="65"/>
      <c r="H16" s="66"/>
      <c r="I16" s="67"/>
      <c r="J16" s="65"/>
      <c r="K16" s="68"/>
      <c r="L16" s="68"/>
      <c r="M16" s="68"/>
      <c r="N16" s="68"/>
      <c r="O16" s="68"/>
      <c r="P16" s="69"/>
      <c r="Q16" s="70"/>
      <c r="R16" s="67">
        <f t="shared" si="3"/>
        <v>0</v>
      </c>
      <c r="S16" s="66">
        <f t="shared" si="4"/>
        <v>0</v>
      </c>
    </row>
    <row r="17" spans="1:19" x14ac:dyDescent="0.3">
      <c r="A17" s="59" t="str">
        <f t="shared" si="0"/>
        <v/>
      </c>
      <c r="B17" s="60"/>
      <c r="C17" s="141"/>
      <c r="D17" s="227"/>
      <c r="E17" s="60"/>
      <c r="F17" s="64"/>
      <c r="G17" s="65"/>
      <c r="H17" s="66"/>
      <c r="I17" s="67"/>
      <c r="J17" s="65"/>
      <c r="K17" s="68"/>
      <c r="L17" s="68"/>
      <c r="M17" s="68"/>
      <c r="N17" s="68"/>
      <c r="O17" s="68"/>
      <c r="P17" s="69"/>
      <c r="Q17" s="70"/>
      <c r="R17" s="67">
        <f t="shared" si="3"/>
        <v>0</v>
      </c>
      <c r="S17" s="66">
        <f t="shared" si="4"/>
        <v>0</v>
      </c>
    </row>
    <row r="18" spans="1:19" x14ac:dyDescent="0.3">
      <c r="A18" s="59" t="str">
        <f t="shared" si="0"/>
        <v/>
      </c>
      <c r="B18" s="60"/>
      <c r="C18" s="141"/>
      <c r="D18" s="227"/>
      <c r="E18" s="60"/>
      <c r="F18" s="64"/>
      <c r="G18" s="65"/>
      <c r="H18" s="66"/>
      <c r="I18" s="67"/>
      <c r="J18" s="65"/>
      <c r="K18" s="68"/>
      <c r="L18" s="68"/>
      <c r="M18" s="68"/>
      <c r="N18" s="68"/>
      <c r="O18" s="68"/>
      <c r="P18" s="69"/>
      <c r="Q18" s="70"/>
      <c r="R18" s="67">
        <f t="shared" si="3"/>
        <v>0</v>
      </c>
      <c r="S18" s="66">
        <f t="shared" si="4"/>
        <v>0</v>
      </c>
    </row>
    <row r="19" spans="1:19" x14ac:dyDescent="0.3">
      <c r="A19" s="59" t="str">
        <f t="shared" si="0"/>
        <v/>
      </c>
      <c r="B19" s="60"/>
      <c r="C19" s="141"/>
      <c r="D19" s="227"/>
      <c r="E19" s="60"/>
      <c r="F19" s="64"/>
      <c r="G19" s="65"/>
      <c r="H19" s="66"/>
      <c r="I19" s="67"/>
      <c r="J19" s="65"/>
      <c r="K19" s="68"/>
      <c r="L19" s="68"/>
      <c r="M19" s="68"/>
      <c r="N19" s="68"/>
      <c r="O19" s="68"/>
      <c r="P19" s="69"/>
      <c r="Q19" s="70"/>
      <c r="R19" s="67">
        <f t="shared" si="3"/>
        <v>0</v>
      </c>
      <c r="S19" s="66">
        <f t="shared" si="4"/>
        <v>0</v>
      </c>
    </row>
    <row r="20" spans="1:19" x14ac:dyDescent="0.3">
      <c r="A20" s="59" t="str">
        <f t="shared" si="0"/>
        <v/>
      </c>
      <c r="B20" s="60"/>
      <c r="C20" s="141"/>
      <c r="D20" s="227"/>
      <c r="E20" s="60"/>
      <c r="F20" s="64"/>
      <c r="G20" s="65"/>
      <c r="H20" s="66"/>
      <c r="I20" s="67"/>
      <c r="J20" s="65"/>
      <c r="K20" s="68"/>
      <c r="L20" s="68"/>
      <c r="M20" s="68"/>
      <c r="N20" s="68"/>
      <c r="O20" s="68"/>
      <c r="P20" s="69"/>
      <c r="Q20" s="70"/>
      <c r="R20" s="67">
        <f t="shared" si="1"/>
        <v>0</v>
      </c>
      <c r="S20" s="66">
        <f t="shared" si="2"/>
        <v>0</v>
      </c>
    </row>
    <row r="21" spans="1:19" x14ac:dyDescent="0.3">
      <c r="A21" s="59" t="str">
        <f t="shared" si="0"/>
        <v/>
      </c>
      <c r="B21" s="60"/>
      <c r="C21" s="141"/>
      <c r="D21" s="227"/>
      <c r="E21" s="60"/>
      <c r="F21" s="64"/>
      <c r="G21" s="65"/>
      <c r="H21" s="66"/>
      <c r="I21" s="67"/>
      <c r="J21" s="65"/>
      <c r="K21" s="68"/>
      <c r="L21" s="68"/>
      <c r="M21" s="68"/>
      <c r="N21" s="68"/>
      <c r="O21" s="68"/>
      <c r="P21" s="69"/>
      <c r="Q21" s="70"/>
      <c r="R21" s="67">
        <f t="shared" si="1"/>
        <v>0</v>
      </c>
      <c r="S21" s="66">
        <f t="shared" si="2"/>
        <v>0</v>
      </c>
    </row>
    <row r="22" spans="1:19" x14ac:dyDescent="0.3">
      <c r="A22" s="59" t="str">
        <f t="shared" si="0"/>
        <v/>
      </c>
      <c r="B22" s="60"/>
      <c r="C22" s="141"/>
      <c r="D22" s="227"/>
      <c r="E22" s="60"/>
      <c r="F22" s="64"/>
      <c r="G22" s="65"/>
      <c r="H22" s="66"/>
      <c r="I22" s="67"/>
      <c r="J22" s="65"/>
      <c r="K22" s="98"/>
      <c r="L22" s="98"/>
      <c r="M22" s="98"/>
      <c r="N22" s="98"/>
      <c r="O22" s="68"/>
      <c r="P22" s="69"/>
      <c r="Q22" s="70"/>
      <c r="R22" s="67">
        <f t="shared" si="1"/>
        <v>0</v>
      </c>
      <c r="S22" s="66">
        <f t="shared" si="2"/>
        <v>0</v>
      </c>
    </row>
    <row r="23" spans="1:19" x14ac:dyDescent="0.3">
      <c r="A23" s="59" t="str">
        <f t="shared" si="0"/>
        <v/>
      </c>
      <c r="B23" s="60"/>
      <c r="C23" s="141"/>
      <c r="D23" s="227"/>
      <c r="E23" s="60"/>
      <c r="F23" s="64"/>
      <c r="G23" s="65"/>
      <c r="H23" s="66"/>
      <c r="I23" s="70"/>
      <c r="J23" s="65"/>
      <c r="K23" s="143"/>
      <c r="L23" s="143"/>
      <c r="M23" s="143"/>
      <c r="N23" s="143"/>
      <c r="O23" s="68"/>
      <c r="P23" s="69"/>
      <c r="Q23" s="70"/>
      <c r="R23" s="67">
        <f t="shared" si="1"/>
        <v>0</v>
      </c>
      <c r="S23" s="66">
        <f t="shared" si="2"/>
        <v>0</v>
      </c>
    </row>
    <row r="24" spans="1:19" x14ac:dyDescent="0.3">
      <c r="A24" s="59" t="str">
        <f t="shared" si="0"/>
        <v/>
      </c>
      <c r="B24" s="60"/>
      <c r="C24" s="141"/>
      <c r="D24" s="227"/>
      <c r="E24" s="60"/>
      <c r="F24" s="64"/>
      <c r="G24" s="65"/>
      <c r="H24" s="66"/>
      <c r="I24" s="70"/>
      <c r="J24" s="65"/>
      <c r="K24" s="143"/>
      <c r="L24" s="143"/>
      <c r="M24" s="143"/>
      <c r="N24" s="143"/>
      <c r="O24" s="68"/>
      <c r="P24" s="69"/>
      <c r="Q24" s="70"/>
      <c r="R24" s="67">
        <f t="shared" si="1"/>
        <v>0</v>
      </c>
      <c r="S24" s="66">
        <f t="shared" si="2"/>
        <v>0</v>
      </c>
    </row>
    <row r="25" spans="1:19" x14ac:dyDescent="0.3">
      <c r="A25" s="59" t="str">
        <f t="shared" si="0"/>
        <v/>
      </c>
      <c r="B25" s="60"/>
      <c r="C25" s="141"/>
      <c r="D25" s="227"/>
      <c r="E25" s="60"/>
      <c r="F25" s="64"/>
      <c r="G25" s="65"/>
      <c r="H25" s="66"/>
      <c r="I25" s="70"/>
      <c r="J25" s="65"/>
      <c r="K25" s="143"/>
      <c r="L25" s="143"/>
      <c r="M25" s="143"/>
      <c r="N25" s="98"/>
      <c r="O25" s="68"/>
      <c r="P25" s="69"/>
      <c r="Q25" s="70"/>
      <c r="R25" s="67">
        <f t="shared" si="1"/>
        <v>0</v>
      </c>
      <c r="S25" s="66">
        <f t="shared" si="2"/>
        <v>0</v>
      </c>
    </row>
    <row r="26" spans="1:19" x14ac:dyDescent="0.3">
      <c r="A26" s="59" t="str">
        <f t="shared" si="0"/>
        <v/>
      </c>
      <c r="B26" s="60"/>
      <c r="C26" s="141"/>
      <c r="D26" s="227"/>
      <c r="E26" s="60"/>
      <c r="F26" s="64"/>
      <c r="G26" s="65"/>
      <c r="H26" s="66"/>
      <c r="I26" s="70"/>
      <c r="J26" s="65"/>
      <c r="K26" s="68"/>
      <c r="L26" s="68"/>
      <c r="M26" s="68"/>
      <c r="N26" s="68"/>
      <c r="O26" s="68"/>
      <c r="P26" s="69"/>
      <c r="Q26" s="70"/>
      <c r="R26" s="67">
        <f t="shared" si="1"/>
        <v>0</v>
      </c>
      <c r="S26" s="66">
        <f t="shared" si="2"/>
        <v>0</v>
      </c>
    </row>
    <row r="27" spans="1:19" x14ac:dyDescent="0.3">
      <c r="A27" s="59" t="str">
        <f t="shared" si="0"/>
        <v/>
      </c>
      <c r="B27" s="60"/>
      <c r="C27" s="61"/>
      <c r="D27" s="62"/>
      <c r="E27" s="60"/>
      <c r="F27" s="64"/>
      <c r="G27" s="65"/>
      <c r="H27" s="66"/>
      <c r="I27" s="70"/>
      <c r="K27" s="98"/>
      <c r="L27" s="98"/>
      <c r="M27" s="143"/>
      <c r="N27" s="98"/>
      <c r="O27" s="68"/>
      <c r="P27" s="69"/>
      <c r="Q27" s="70"/>
      <c r="R27" s="67">
        <f t="shared" si="1"/>
        <v>0</v>
      </c>
      <c r="S27" s="66">
        <f t="shared" si="2"/>
        <v>0</v>
      </c>
    </row>
    <row r="28" spans="1:19" x14ac:dyDescent="0.3">
      <c r="A28" s="59" t="str">
        <f t="shared" si="0"/>
        <v/>
      </c>
      <c r="B28" s="60"/>
      <c r="C28" s="61"/>
      <c r="D28" s="62"/>
      <c r="E28" s="60"/>
      <c r="F28" s="64"/>
      <c r="G28" s="65"/>
      <c r="H28" s="66"/>
      <c r="I28" s="70"/>
      <c r="J28" s="65"/>
      <c r="K28" s="98"/>
      <c r="L28" s="143"/>
      <c r="M28" s="143"/>
      <c r="N28" s="67"/>
      <c r="O28" s="68"/>
      <c r="P28" s="69"/>
      <c r="Q28" s="70"/>
      <c r="R28" s="67">
        <f t="shared" si="1"/>
        <v>0</v>
      </c>
      <c r="S28" s="66">
        <f t="shared" si="2"/>
        <v>0</v>
      </c>
    </row>
    <row r="29" spans="1:19" x14ac:dyDescent="0.3">
      <c r="A29" s="59" t="str">
        <f t="shared" si="0"/>
        <v/>
      </c>
      <c r="B29" s="60"/>
      <c r="C29" s="61"/>
      <c r="D29" s="62"/>
      <c r="E29" s="60"/>
      <c r="F29" s="64"/>
      <c r="G29" s="65"/>
      <c r="H29" s="66"/>
      <c r="I29" s="70"/>
      <c r="J29" s="65"/>
      <c r="K29" s="143"/>
      <c r="L29" s="98"/>
      <c r="M29" s="143"/>
      <c r="N29" s="67"/>
      <c r="O29" s="68"/>
      <c r="P29" s="69"/>
      <c r="Q29" s="70"/>
      <c r="R29" s="67">
        <f t="shared" si="1"/>
        <v>0</v>
      </c>
      <c r="S29" s="66">
        <f t="shared" si="2"/>
        <v>0</v>
      </c>
    </row>
    <row r="30" spans="1:19" x14ac:dyDescent="0.3">
      <c r="A30" s="59" t="str">
        <f t="shared" si="0"/>
        <v/>
      </c>
      <c r="B30" s="60"/>
      <c r="C30" s="61"/>
      <c r="D30" s="62"/>
      <c r="E30" s="60"/>
      <c r="F30" s="64"/>
      <c r="G30" s="65"/>
      <c r="H30" s="66"/>
      <c r="I30" s="70"/>
      <c r="J30" s="65"/>
      <c r="K30" s="143"/>
      <c r="L30" s="143"/>
      <c r="M30" s="143"/>
      <c r="O30" s="68"/>
      <c r="P30" s="69"/>
      <c r="Q30" s="70"/>
      <c r="R30" s="67">
        <f t="shared" si="1"/>
        <v>0</v>
      </c>
      <c r="S30" s="66">
        <f t="shared" si="2"/>
        <v>0</v>
      </c>
    </row>
    <row r="31" spans="1:19" x14ac:dyDescent="0.3">
      <c r="A31" s="59" t="str">
        <f t="shared" si="0"/>
        <v/>
      </c>
      <c r="B31" s="60"/>
      <c r="C31" s="61"/>
      <c r="D31" s="62"/>
      <c r="E31" s="60"/>
      <c r="F31" s="64"/>
      <c r="G31" s="65"/>
      <c r="H31" s="66"/>
      <c r="I31" s="70"/>
      <c r="J31" s="65"/>
      <c r="K31" s="143"/>
      <c r="L31" s="143"/>
      <c r="M31" s="143"/>
      <c r="N31" s="67"/>
      <c r="O31" s="68"/>
      <c r="P31" s="69"/>
      <c r="Q31" s="70"/>
      <c r="R31" s="67">
        <f t="shared" si="1"/>
        <v>0</v>
      </c>
      <c r="S31" s="66">
        <f t="shared" si="2"/>
        <v>0</v>
      </c>
    </row>
    <row r="32" spans="1:19" x14ac:dyDescent="0.3">
      <c r="A32" s="59" t="str">
        <f t="shared" si="0"/>
        <v/>
      </c>
      <c r="B32" s="60"/>
      <c r="C32" s="61"/>
      <c r="D32" s="62"/>
      <c r="E32" s="60"/>
      <c r="F32" s="64"/>
      <c r="G32" s="65"/>
      <c r="H32" s="66"/>
      <c r="I32" s="70"/>
      <c r="J32" s="65"/>
      <c r="K32" s="143"/>
      <c r="L32" s="143"/>
      <c r="M32" s="143"/>
      <c r="N32" s="67"/>
      <c r="O32" s="68"/>
      <c r="P32" s="69"/>
      <c r="Q32" s="70"/>
      <c r="R32" s="67">
        <f t="shared" si="1"/>
        <v>0</v>
      </c>
      <c r="S32" s="66">
        <f t="shared" si="2"/>
        <v>0</v>
      </c>
    </row>
    <row r="33" spans="1:19" x14ac:dyDescent="0.3">
      <c r="A33" s="59" t="str">
        <f t="shared" si="0"/>
        <v/>
      </c>
      <c r="B33" s="60"/>
      <c r="C33" s="61"/>
      <c r="D33" s="62"/>
      <c r="E33" s="60"/>
      <c r="F33" s="64"/>
      <c r="G33" s="65"/>
      <c r="H33" s="66"/>
      <c r="I33" s="70"/>
      <c r="J33" s="65"/>
      <c r="K33" s="68"/>
      <c r="L33" s="68"/>
      <c r="M33" s="68"/>
      <c r="N33" s="68"/>
      <c r="O33" s="68"/>
      <c r="P33" s="69"/>
      <c r="Q33" s="70"/>
      <c r="R33" s="67">
        <f t="shared" si="1"/>
        <v>0</v>
      </c>
      <c r="S33" s="66">
        <f t="shared" si="2"/>
        <v>0</v>
      </c>
    </row>
    <row r="34" spans="1:19" x14ac:dyDescent="0.3">
      <c r="A34" s="59" t="str">
        <f t="shared" si="0"/>
        <v/>
      </c>
      <c r="B34" s="60"/>
      <c r="C34" s="61"/>
      <c r="D34" s="62"/>
      <c r="E34" s="60"/>
      <c r="F34" s="64"/>
      <c r="G34" s="65"/>
      <c r="H34" s="66"/>
      <c r="I34" s="70"/>
      <c r="J34" s="65"/>
      <c r="K34" s="68"/>
      <c r="L34" s="68"/>
      <c r="M34" s="68"/>
      <c r="N34" s="68"/>
      <c r="O34" s="68"/>
      <c r="P34" s="69"/>
      <c r="Q34" s="70"/>
      <c r="R34" s="67">
        <f t="shared" si="1"/>
        <v>0</v>
      </c>
      <c r="S34" s="66">
        <f t="shared" si="2"/>
        <v>0</v>
      </c>
    </row>
    <row r="35" spans="1:19" x14ac:dyDescent="0.3">
      <c r="A35" s="59" t="str">
        <f t="shared" si="0"/>
        <v/>
      </c>
      <c r="B35" s="60"/>
      <c r="C35" s="61"/>
      <c r="D35" s="62"/>
      <c r="E35" s="60"/>
      <c r="F35" s="64"/>
      <c r="G35" s="65"/>
      <c r="H35" s="66"/>
      <c r="I35" s="70"/>
      <c r="J35" s="65"/>
      <c r="K35" s="68"/>
      <c r="L35" s="68"/>
      <c r="M35" s="68"/>
      <c r="N35" s="68"/>
      <c r="O35" s="68"/>
      <c r="P35" s="69"/>
      <c r="Q35" s="70"/>
      <c r="R35" s="67">
        <f t="shared" si="1"/>
        <v>0</v>
      </c>
      <c r="S35" s="66">
        <f t="shared" si="2"/>
        <v>0</v>
      </c>
    </row>
    <row r="36" spans="1:19" x14ac:dyDescent="0.3">
      <c r="A36" s="59" t="str">
        <f t="shared" si="0"/>
        <v/>
      </c>
      <c r="B36" s="60"/>
      <c r="C36" s="61"/>
      <c r="D36" s="62"/>
      <c r="E36" s="60"/>
      <c r="F36" s="64"/>
      <c r="G36" s="65"/>
      <c r="H36" s="66"/>
      <c r="I36" s="67"/>
      <c r="J36" s="65"/>
      <c r="K36" s="68"/>
      <c r="L36" s="68"/>
      <c r="M36" s="68"/>
      <c r="N36" s="68"/>
      <c r="O36" s="68"/>
      <c r="P36" s="69"/>
      <c r="Q36" s="70"/>
      <c r="R36" s="67">
        <f t="shared" si="1"/>
        <v>0</v>
      </c>
      <c r="S36" s="66">
        <f t="shared" si="2"/>
        <v>0</v>
      </c>
    </row>
    <row r="37" spans="1:19" x14ac:dyDescent="0.3">
      <c r="A37" s="59" t="str">
        <f t="shared" si="0"/>
        <v/>
      </c>
      <c r="B37" s="60"/>
      <c r="C37" s="61"/>
      <c r="D37" s="62"/>
      <c r="E37" s="60"/>
      <c r="F37" s="64"/>
      <c r="G37" s="65"/>
      <c r="H37" s="66"/>
      <c r="I37" s="67"/>
      <c r="J37" s="65"/>
      <c r="K37" s="68"/>
      <c r="L37" s="68"/>
      <c r="M37" s="68"/>
      <c r="N37" s="68"/>
      <c r="O37" s="68"/>
      <c r="P37" s="69"/>
      <c r="Q37" s="70"/>
      <c r="R37" s="67">
        <f t="shared" si="1"/>
        <v>0</v>
      </c>
      <c r="S37" s="66">
        <f t="shared" si="2"/>
        <v>0</v>
      </c>
    </row>
    <row r="38" spans="1:19" x14ac:dyDescent="0.3">
      <c r="A38" s="59" t="str">
        <f t="shared" si="0"/>
        <v/>
      </c>
      <c r="B38" s="60"/>
      <c r="C38" s="61"/>
      <c r="D38" s="62"/>
      <c r="E38" s="60"/>
      <c r="F38" s="64"/>
      <c r="G38" s="65"/>
      <c r="H38" s="66"/>
      <c r="I38" s="67"/>
      <c r="J38" s="65"/>
      <c r="K38" s="68"/>
      <c r="L38" s="68"/>
      <c r="M38" s="68"/>
      <c r="N38" s="68"/>
      <c r="O38" s="68"/>
      <c r="P38" s="69"/>
      <c r="Q38" s="70"/>
      <c r="R38" s="67">
        <f t="shared" si="1"/>
        <v>0</v>
      </c>
      <c r="S38" s="66">
        <f t="shared" si="2"/>
        <v>0</v>
      </c>
    </row>
    <row r="39" spans="1:19" x14ac:dyDescent="0.3">
      <c r="A39" s="59" t="str">
        <f t="shared" si="0"/>
        <v/>
      </c>
      <c r="B39" s="60"/>
      <c r="C39" s="61"/>
      <c r="D39" s="62"/>
      <c r="E39" s="60"/>
      <c r="F39" s="64"/>
      <c r="G39" s="65"/>
      <c r="H39" s="66"/>
      <c r="I39" s="67"/>
      <c r="J39" s="65"/>
      <c r="K39" s="68"/>
      <c r="L39" s="68"/>
      <c r="M39" s="68"/>
      <c r="N39" s="68"/>
      <c r="O39" s="68"/>
      <c r="P39" s="69"/>
      <c r="Q39" s="70"/>
      <c r="R39" s="67">
        <f t="shared" si="1"/>
        <v>0</v>
      </c>
      <c r="S39" s="66">
        <f t="shared" si="2"/>
        <v>0</v>
      </c>
    </row>
    <row r="40" spans="1:19" x14ac:dyDescent="0.3">
      <c r="A40" s="59" t="str">
        <f t="shared" si="0"/>
        <v/>
      </c>
      <c r="B40" s="60"/>
      <c r="C40" s="61"/>
      <c r="D40" s="62"/>
      <c r="E40" s="60"/>
      <c r="F40" s="64"/>
      <c r="G40" s="65"/>
      <c r="H40" s="66"/>
      <c r="I40" s="67"/>
      <c r="J40" s="65"/>
      <c r="K40" s="68"/>
      <c r="L40" s="68"/>
      <c r="M40" s="68"/>
      <c r="N40" s="68"/>
      <c r="O40" s="68"/>
      <c r="P40" s="69"/>
      <c r="Q40" s="70"/>
      <c r="R40" s="67">
        <f t="shared" si="1"/>
        <v>0</v>
      </c>
      <c r="S40" s="66">
        <f t="shared" si="2"/>
        <v>0</v>
      </c>
    </row>
    <row r="41" spans="1:19" x14ac:dyDescent="0.3">
      <c r="A41" s="59" t="str">
        <f t="shared" si="0"/>
        <v/>
      </c>
      <c r="B41" s="60"/>
      <c r="C41" s="61"/>
      <c r="D41" s="62"/>
      <c r="E41" s="60"/>
      <c r="F41" s="64"/>
      <c r="G41" s="65"/>
      <c r="H41" s="66"/>
      <c r="I41" s="67"/>
      <c r="J41" s="65"/>
      <c r="K41" s="68"/>
      <c r="L41" s="68"/>
      <c r="M41" s="68"/>
      <c r="N41" s="68"/>
      <c r="O41" s="68"/>
      <c r="P41" s="69"/>
      <c r="Q41" s="70"/>
      <c r="R41" s="67">
        <f t="shared" si="1"/>
        <v>0</v>
      </c>
      <c r="S41" s="66">
        <f t="shared" si="2"/>
        <v>0</v>
      </c>
    </row>
    <row r="42" spans="1:19" x14ac:dyDescent="0.3">
      <c r="A42" s="59" t="str">
        <f t="shared" si="0"/>
        <v/>
      </c>
      <c r="B42" s="60"/>
      <c r="C42" s="61"/>
      <c r="D42" s="62"/>
      <c r="E42" s="60"/>
      <c r="F42" s="64"/>
      <c r="G42" s="65"/>
      <c r="H42" s="66"/>
      <c r="I42" s="67"/>
      <c r="J42" s="65"/>
      <c r="K42" s="68"/>
      <c r="L42" s="68"/>
      <c r="M42" s="68"/>
      <c r="N42" s="68"/>
      <c r="O42" s="68"/>
      <c r="P42" s="69"/>
      <c r="Q42" s="70"/>
      <c r="R42" s="67">
        <f t="shared" si="1"/>
        <v>0</v>
      </c>
      <c r="S42" s="66">
        <f t="shared" si="2"/>
        <v>0</v>
      </c>
    </row>
    <row r="43" spans="1:19" x14ac:dyDescent="0.3">
      <c r="A43" s="59" t="str">
        <f t="shared" si="0"/>
        <v/>
      </c>
      <c r="B43" s="60"/>
      <c r="C43" s="61"/>
      <c r="D43" s="62"/>
      <c r="E43" s="60"/>
      <c r="F43" s="64"/>
      <c r="G43" s="65"/>
      <c r="H43" s="66"/>
      <c r="I43" s="67"/>
      <c r="J43" s="65"/>
      <c r="K43" s="68"/>
      <c r="L43" s="68"/>
      <c r="M43" s="68"/>
      <c r="N43" s="68"/>
      <c r="O43" s="68"/>
      <c r="P43" s="69"/>
      <c r="Q43" s="70"/>
      <c r="R43" s="67">
        <f t="shared" si="1"/>
        <v>0</v>
      </c>
      <c r="S43" s="66">
        <f t="shared" si="2"/>
        <v>0</v>
      </c>
    </row>
    <row r="44" spans="1:19" x14ac:dyDescent="0.3">
      <c r="A44" s="59" t="str">
        <f t="shared" si="0"/>
        <v/>
      </c>
      <c r="B44" s="60"/>
      <c r="C44" s="61"/>
      <c r="D44" s="62"/>
      <c r="E44" s="60"/>
      <c r="F44" s="64"/>
      <c r="G44" s="65"/>
      <c r="H44" s="66"/>
      <c r="I44" s="67"/>
      <c r="J44" s="65"/>
      <c r="K44" s="68"/>
      <c r="L44" s="68"/>
      <c r="M44" s="68"/>
      <c r="N44" s="68"/>
      <c r="O44" s="68"/>
      <c r="P44" s="69"/>
      <c r="Q44" s="70"/>
      <c r="R44" s="67">
        <f t="shared" si="1"/>
        <v>0</v>
      </c>
      <c r="S44" s="66">
        <f t="shared" si="2"/>
        <v>0</v>
      </c>
    </row>
    <row r="45" spans="1:19" x14ac:dyDescent="0.3">
      <c r="A45" s="59" t="str">
        <f t="shared" si="0"/>
        <v/>
      </c>
      <c r="B45" s="60"/>
      <c r="C45" s="61"/>
      <c r="D45" s="62"/>
      <c r="E45" s="60"/>
      <c r="F45" s="64"/>
      <c r="G45" s="65"/>
      <c r="H45" s="66"/>
      <c r="I45" s="67"/>
      <c r="J45" s="65"/>
      <c r="K45" s="68"/>
      <c r="L45" s="68"/>
      <c r="M45" s="68"/>
      <c r="N45" s="68"/>
      <c r="O45" s="68"/>
      <c r="P45" s="69"/>
      <c r="Q45" s="70"/>
      <c r="R45" s="67">
        <f t="shared" si="1"/>
        <v>0</v>
      </c>
      <c r="S45" s="66">
        <f t="shared" si="2"/>
        <v>0</v>
      </c>
    </row>
    <row r="46" spans="1:19" x14ac:dyDescent="0.3">
      <c r="A46" s="59" t="str">
        <f t="shared" si="0"/>
        <v/>
      </c>
      <c r="B46" s="60"/>
      <c r="C46" s="61"/>
      <c r="D46" s="62"/>
      <c r="E46" s="60"/>
      <c r="F46" s="64"/>
      <c r="G46" s="65"/>
      <c r="H46" s="66"/>
      <c r="I46" s="67"/>
      <c r="J46" s="65"/>
      <c r="K46" s="68"/>
      <c r="L46" s="68"/>
      <c r="M46" s="68"/>
      <c r="N46" s="68"/>
      <c r="O46" s="68"/>
      <c r="P46" s="69"/>
      <c r="Q46" s="70"/>
      <c r="R46" s="67">
        <f t="shared" si="1"/>
        <v>0</v>
      </c>
      <c r="S46" s="66">
        <f t="shared" si="2"/>
        <v>0</v>
      </c>
    </row>
    <row r="47" spans="1:19" x14ac:dyDescent="0.3">
      <c r="A47" s="59" t="str">
        <f t="shared" si="0"/>
        <v/>
      </c>
      <c r="B47" s="60"/>
      <c r="C47" s="61"/>
      <c r="D47" s="62"/>
      <c r="E47" s="60"/>
      <c r="F47" s="64"/>
      <c r="G47" s="65"/>
      <c r="H47" s="66"/>
      <c r="I47" s="67"/>
      <c r="J47" s="65"/>
      <c r="K47" s="68"/>
      <c r="L47" s="68"/>
      <c r="M47" s="68"/>
      <c r="N47" s="68"/>
      <c r="O47" s="68"/>
      <c r="P47" s="69"/>
      <c r="Q47" s="70"/>
      <c r="R47" s="67">
        <f t="shared" si="1"/>
        <v>0</v>
      </c>
      <c r="S47" s="66">
        <f t="shared" si="2"/>
        <v>0</v>
      </c>
    </row>
    <row r="48" spans="1:19" x14ac:dyDescent="0.3">
      <c r="A48" s="59" t="str">
        <f t="shared" si="0"/>
        <v/>
      </c>
      <c r="B48" s="60"/>
      <c r="C48" s="61"/>
      <c r="D48" s="62"/>
      <c r="E48" s="60"/>
      <c r="F48" s="64"/>
      <c r="G48" s="65"/>
      <c r="H48" s="66"/>
      <c r="I48" s="67"/>
      <c r="J48" s="65"/>
      <c r="K48" s="68"/>
      <c r="L48" s="68"/>
      <c r="M48" s="68"/>
      <c r="N48" s="68"/>
      <c r="O48" s="68"/>
      <c r="P48" s="69"/>
      <c r="Q48" s="70"/>
      <c r="R48" s="67">
        <f t="shared" si="1"/>
        <v>0</v>
      </c>
      <c r="S48" s="66">
        <f t="shared" si="2"/>
        <v>0</v>
      </c>
    </row>
    <row r="49" spans="1:19" x14ac:dyDescent="0.3">
      <c r="A49" s="59" t="str">
        <f t="shared" si="0"/>
        <v/>
      </c>
      <c r="B49" s="60"/>
      <c r="C49" s="61"/>
      <c r="D49" s="62"/>
      <c r="E49" s="60"/>
      <c r="F49" s="64"/>
      <c r="G49" s="65"/>
      <c r="H49" s="66"/>
      <c r="I49" s="67"/>
      <c r="J49" s="65"/>
      <c r="K49" s="68"/>
      <c r="L49" s="68"/>
      <c r="M49" s="68"/>
      <c r="N49" s="68"/>
      <c r="O49" s="68"/>
      <c r="P49" s="69"/>
      <c r="Q49" s="70"/>
      <c r="R49" s="67">
        <f t="shared" si="1"/>
        <v>0</v>
      </c>
      <c r="S49" s="66">
        <f t="shared" si="2"/>
        <v>0</v>
      </c>
    </row>
    <row r="50" spans="1:19" x14ac:dyDescent="0.3">
      <c r="A50" s="59" t="str">
        <f t="shared" si="0"/>
        <v/>
      </c>
      <c r="B50" s="60"/>
      <c r="C50" s="61"/>
      <c r="D50" s="62"/>
      <c r="E50" s="60"/>
      <c r="F50" s="64"/>
      <c r="G50" s="65"/>
      <c r="H50" s="66"/>
      <c r="I50" s="67"/>
      <c r="J50" s="65"/>
      <c r="K50" s="68"/>
      <c r="L50" s="68"/>
      <c r="M50" s="68"/>
      <c r="N50" s="68"/>
      <c r="O50" s="68"/>
      <c r="P50" s="69"/>
      <c r="Q50" s="70"/>
      <c r="R50" s="67">
        <f t="shared" si="1"/>
        <v>0</v>
      </c>
      <c r="S50" s="66">
        <f t="shared" si="2"/>
        <v>0</v>
      </c>
    </row>
    <row r="51" spans="1:19" x14ac:dyDescent="0.3">
      <c r="A51" s="59" t="str">
        <f t="shared" si="0"/>
        <v/>
      </c>
      <c r="B51" s="60"/>
      <c r="C51" s="61"/>
      <c r="D51" s="62"/>
      <c r="E51" s="60"/>
      <c r="F51" s="64"/>
      <c r="G51" s="65"/>
      <c r="H51" s="66"/>
      <c r="I51" s="67"/>
      <c r="J51" s="65"/>
      <c r="K51" s="68"/>
      <c r="L51" s="68"/>
      <c r="M51" s="68"/>
      <c r="N51" s="68"/>
      <c r="O51" s="68"/>
      <c r="P51" s="69"/>
      <c r="Q51" s="70"/>
      <c r="R51" s="67">
        <f t="shared" si="1"/>
        <v>0</v>
      </c>
      <c r="S51" s="66">
        <f t="shared" si="2"/>
        <v>0</v>
      </c>
    </row>
    <row r="52" spans="1:19" x14ac:dyDescent="0.3">
      <c r="A52" s="59" t="str">
        <f t="shared" si="0"/>
        <v/>
      </c>
      <c r="B52" s="60"/>
      <c r="C52" s="61"/>
      <c r="D52" s="62"/>
      <c r="E52" s="60"/>
      <c r="F52" s="64"/>
      <c r="G52" s="65"/>
      <c r="H52" s="66"/>
      <c r="I52" s="67"/>
      <c r="J52" s="65"/>
      <c r="K52" s="68"/>
      <c r="L52" s="68"/>
      <c r="M52" s="68"/>
      <c r="N52" s="68"/>
      <c r="O52" s="68"/>
      <c r="P52" s="69"/>
      <c r="Q52" s="70"/>
      <c r="R52" s="67">
        <f t="shared" si="1"/>
        <v>0</v>
      </c>
      <c r="S52" s="66">
        <f t="shared" si="2"/>
        <v>0</v>
      </c>
    </row>
    <row r="53" spans="1:19" x14ac:dyDescent="0.3">
      <c r="A53" s="59" t="str">
        <f t="shared" si="0"/>
        <v/>
      </c>
      <c r="B53" s="60"/>
      <c r="C53" s="61"/>
      <c r="D53" s="62"/>
      <c r="E53" s="60"/>
      <c r="F53" s="64"/>
      <c r="G53" s="65"/>
      <c r="H53" s="66"/>
      <c r="I53" s="67"/>
      <c r="J53" s="65"/>
      <c r="K53" s="68"/>
      <c r="L53" s="68"/>
      <c r="M53" s="68"/>
      <c r="N53" s="68"/>
      <c r="O53" s="68"/>
      <c r="P53" s="69"/>
      <c r="Q53" s="70"/>
      <c r="R53" s="67">
        <f t="shared" si="1"/>
        <v>0</v>
      </c>
      <c r="S53" s="66">
        <f t="shared" si="2"/>
        <v>0</v>
      </c>
    </row>
    <row r="54" spans="1:19" x14ac:dyDescent="0.3">
      <c r="A54" s="59" t="str">
        <f t="shared" si="0"/>
        <v/>
      </c>
      <c r="B54" s="60"/>
      <c r="C54" s="61"/>
      <c r="D54" s="62"/>
      <c r="E54" s="60"/>
      <c r="F54" s="64"/>
      <c r="G54" s="65"/>
      <c r="H54" s="66"/>
      <c r="I54" s="67"/>
      <c r="J54" s="65"/>
      <c r="K54" s="68"/>
      <c r="L54" s="68"/>
      <c r="M54" s="68"/>
      <c r="N54" s="68"/>
      <c r="O54" s="68"/>
      <c r="P54" s="69"/>
      <c r="Q54" s="70"/>
      <c r="R54" s="67">
        <f t="shared" si="1"/>
        <v>0</v>
      </c>
      <c r="S54" s="66">
        <f t="shared" si="2"/>
        <v>0</v>
      </c>
    </row>
    <row r="55" spans="1:19" x14ac:dyDescent="0.3">
      <c r="A55" s="59" t="str">
        <f t="shared" si="0"/>
        <v/>
      </c>
      <c r="B55" s="60"/>
      <c r="C55" s="61"/>
      <c r="D55" s="62"/>
      <c r="E55" s="60"/>
      <c r="F55" s="64"/>
      <c r="G55" s="65"/>
      <c r="H55" s="66"/>
      <c r="I55" s="67"/>
      <c r="J55" s="65"/>
      <c r="K55" s="68"/>
      <c r="L55" s="68"/>
      <c r="M55" s="68"/>
      <c r="N55" s="68"/>
      <c r="O55" s="68"/>
      <c r="P55" s="69"/>
      <c r="Q55" s="70"/>
      <c r="R55" s="67">
        <f t="shared" si="1"/>
        <v>0</v>
      </c>
      <c r="S55" s="66">
        <f t="shared" si="2"/>
        <v>0</v>
      </c>
    </row>
    <row r="56" spans="1:19" x14ac:dyDescent="0.3">
      <c r="A56" s="59" t="str">
        <f t="shared" si="0"/>
        <v/>
      </c>
      <c r="B56" s="60"/>
      <c r="C56" s="61"/>
      <c r="D56" s="62"/>
      <c r="E56" s="60"/>
      <c r="F56" s="64"/>
      <c r="G56" s="65"/>
      <c r="H56" s="66"/>
      <c r="I56" s="67"/>
      <c r="J56" s="65"/>
      <c r="K56" s="68"/>
      <c r="L56" s="68"/>
      <c r="M56" s="68"/>
      <c r="N56" s="68"/>
      <c r="O56" s="68"/>
      <c r="P56" s="69"/>
      <c r="Q56" s="70"/>
      <c r="R56" s="67">
        <f t="shared" si="1"/>
        <v>0</v>
      </c>
      <c r="S56" s="66">
        <f t="shared" si="2"/>
        <v>0</v>
      </c>
    </row>
    <row r="57" spans="1:19" x14ac:dyDescent="0.3">
      <c r="A57" s="59" t="str">
        <f t="shared" si="0"/>
        <v/>
      </c>
      <c r="B57" s="60"/>
      <c r="C57" s="61"/>
      <c r="D57" s="62"/>
      <c r="E57" s="60"/>
      <c r="F57" s="64"/>
      <c r="G57" s="65"/>
      <c r="H57" s="66"/>
      <c r="I57" s="67"/>
      <c r="J57" s="65"/>
      <c r="K57" s="68"/>
      <c r="L57" s="68"/>
      <c r="M57" s="68"/>
      <c r="N57" s="68"/>
      <c r="O57" s="68"/>
      <c r="P57" s="69"/>
      <c r="Q57" s="70"/>
      <c r="R57" s="67">
        <f t="shared" si="1"/>
        <v>0</v>
      </c>
      <c r="S57" s="66">
        <f t="shared" si="2"/>
        <v>0</v>
      </c>
    </row>
    <row r="58" spans="1:19" x14ac:dyDescent="0.3">
      <c r="A58" s="59" t="str">
        <f t="shared" si="0"/>
        <v/>
      </c>
      <c r="B58" s="60"/>
      <c r="C58" s="61"/>
      <c r="D58" s="62"/>
      <c r="E58" s="60"/>
      <c r="F58" s="64"/>
      <c r="G58" s="65"/>
      <c r="H58" s="66"/>
      <c r="I58" s="67"/>
      <c r="J58" s="65"/>
      <c r="K58" s="68"/>
      <c r="L58" s="68"/>
      <c r="M58" s="68"/>
      <c r="N58" s="68"/>
      <c r="O58" s="68"/>
      <c r="P58" s="69"/>
      <c r="Q58" s="70"/>
      <c r="R58" s="67">
        <f t="shared" si="1"/>
        <v>0</v>
      </c>
      <c r="S58" s="66">
        <f t="shared" si="2"/>
        <v>0</v>
      </c>
    </row>
    <row r="59" spans="1:19" x14ac:dyDescent="0.3">
      <c r="A59" s="59" t="str">
        <f t="shared" si="0"/>
        <v/>
      </c>
      <c r="B59" s="60"/>
      <c r="C59" s="61"/>
      <c r="D59" s="62"/>
      <c r="E59" s="60"/>
      <c r="F59" s="64"/>
      <c r="G59" s="65"/>
      <c r="H59" s="66"/>
      <c r="I59" s="67"/>
      <c r="J59" s="65"/>
      <c r="K59" s="68"/>
      <c r="L59" s="68"/>
      <c r="M59" s="68"/>
      <c r="N59" s="68"/>
      <c r="O59" s="68"/>
      <c r="P59" s="69"/>
      <c r="Q59" s="70"/>
      <c r="R59" s="67">
        <f t="shared" si="1"/>
        <v>0</v>
      </c>
      <c r="S59" s="66">
        <f t="shared" si="2"/>
        <v>0</v>
      </c>
    </row>
    <row r="60" spans="1:19" x14ac:dyDescent="0.3">
      <c r="A60" s="59" t="str">
        <f t="shared" si="0"/>
        <v/>
      </c>
      <c r="B60" s="60"/>
      <c r="C60" s="61"/>
      <c r="D60" s="62"/>
      <c r="E60" s="60"/>
      <c r="F60" s="64"/>
      <c r="G60" s="65"/>
      <c r="H60" s="66"/>
      <c r="I60" s="67"/>
      <c r="J60" s="65"/>
      <c r="K60" s="68"/>
      <c r="L60" s="68"/>
      <c r="M60" s="68"/>
      <c r="N60" s="68"/>
      <c r="O60" s="68"/>
      <c r="P60" s="69"/>
      <c r="Q60" s="70"/>
      <c r="R60" s="67">
        <f t="shared" si="1"/>
        <v>0</v>
      </c>
      <c r="S60" s="66">
        <f t="shared" si="2"/>
        <v>0</v>
      </c>
    </row>
    <row r="61" spans="1:19" x14ac:dyDescent="0.3">
      <c r="A61" s="59" t="str">
        <f t="shared" si="0"/>
        <v/>
      </c>
      <c r="B61" s="60"/>
      <c r="C61" s="61"/>
      <c r="D61" s="62"/>
      <c r="E61" s="60"/>
      <c r="F61" s="64"/>
      <c r="G61" s="65"/>
      <c r="H61" s="66"/>
      <c r="I61" s="67"/>
      <c r="J61" s="65"/>
      <c r="K61" s="68"/>
      <c r="L61" s="68"/>
      <c r="M61" s="68"/>
      <c r="N61" s="68"/>
      <c r="O61" s="68"/>
      <c r="P61" s="69"/>
      <c r="Q61" s="70"/>
      <c r="R61" s="67">
        <f t="shared" si="1"/>
        <v>0</v>
      </c>
      <c r="S61" s="66">
        <f t="shared" si="2"/>
        <v>0</v>
      </c>
    </row>
    <row r="62" spans="1:19" x14ac:dyDescent="0.3">
      <c r="A62" s="59" t="str">
        <f t="shared" si="0"/>
        <v/>
      </c>
      <c r="B62" s="60"/>
      <c r="C62" s="61"/>
      <c r="D62" s="62"/>
      <c r="E62" s="60"/>
      <c r="F62" s="64"/>
      <c r="G62" s="65"/>
      <c r="H62" s="66"/>
      <c r="I62" s="67"/>
      <c r="J62" s="65"/>
      <c r="K62" s="68"/>
      <c r="L62" s="68"/>
      <c r="M62" s="68"/>
      <c r="N62" s="68"/>
      <c r="O62" s="68"/>
      <c r="P62" s="69"/>
      <c r="Q62" s="70"/>
      <c r="R62" s="67">
        <f t="shared" si="1"/>
        <v>0</v>
      </c>
      <c r="S62" s="66">
        <f t="shared" si="2"/>
        <v>0</v>
      </c>
    </row>
    <row r="63" spans="1:19" x14ac:dyDescent="0.3">
      <c r="A63" s="59" t="str">
        <f t="shared" si="0"/>
        <v/>
      </c>
      <c r="B63" s="60"/>
      <c r="C63" s="61"/>
      <c r="D63" s="62"/>
      <c r="E63" s="60"/>
      <c r="F63" s="64"/>
      <c r="G63" s="65"/>
      <c r="H63" s="66"/>
      <c r="I63" s="67"/>
      <c r="J63" s="65"/>
      <c r="K63" s="68"/>
      <c r="L63" s="68"/>
      <c r="M63" s="68"/>
      <c r="N63" s="68"/>
      <c r="O63" s="68"/>
      <c r="P63" s="69"/>
      <c r="Q63" s="70"/>
      <c r="R63" s="67">
        <f t="shared" si="1"/>
        <v>0</v>
      </c>
      <c r="S63" s="66">
        <f t="shared" si="2"/>
        <v>0</v>
      </c>
    </row>
    <row r="64" spans="1:19" x14ac:dyDescent="0.3">
      <c r="A64" s="59" t="str">
        <f t="shared" si="0"/>
        <v/>
      </c>
      <c r="B64" s="60"/>
      <c r="C64" s="61"/>
      <c r="D64" s="62"/>
      <c r="E64" s="60"/>
      <c r="F64" s="64"/>
      <c r="G64" s="65"/>
      <c r="H64" s="66"/>
      <c r="I64" s="67"/>
      <c r="J64" s="65"/>
      <c r="K64" s="68"/>
      <c r="L64" s="68"/>
      <c r="M64" s="68"/>
      <c r="N64" s="68"/>
      <c r="O64" s="68"/>
      <c r="P64" s="69"/>
      <c r="Q64" s="70"/>
      <c r="R64" s="67">
        <f t="shared" si="1"/>
        <v>0</v>
      </c>
      <c r="S64" s="66">
        <f t="shared" si="2"/>
        <v>0</v>
      </c>
    </row>
    <row r="65" spans="1:19" x14ac:dyDescent="0.3">
      <c r="A65" s="59" t="str">
        <f t="shared" si="0"/>
        <v/>
      </c>
      <c r="B65" s="60"/>
      <c r="C65" s="61"/>
      <c r="D65" s="62"/>
      <c r="E65" s="60"/>
      <c r="F65" s="64"/>
      <c r="G65" s="65"/>
      <c r="H65" s="66"/>
      <c r="I65" s="67"/>
      <c r="J65" s="65"/>
      <c r="K65" s="68"/>
      <c r="L65" s="68"/>
      <c r="M65" s="68"/>
      <c r="N65" s="68"/>
      <c r="O65" s="68"/>
      <c r="P65" s="69"/>
      <c r="Q65" s="70"/>
      <c r="R65" s="67">
        <f t="shared" si="1"/>
        <v>0</v>
      </c>
      <c r="S65" s="66">
        <f t="shared" si="2"/>
        <v>0</v>
      </c>
    </row>
    <row r="66" spans="1:19" x14ac:dyDescent="0.3">
      <c r="A66" s="59" t="str">
        <f t="shared" si="0"/>
        <v/>
      </c>
      <c r="B66" s="60"/>
      <c r="C66" s="61"/>
      <c r="D66" s="62"/>
      <c r="E66" s="60"/>
      <c r="F66" s="64"/>
      <c r="G66" s="65"/>
      <c r="H66" s="66"/>
      <c r="I66" s="67"/>
      <c r="J66" s="65"/>
      <c r="K66" s="68"/>
      <c r="L66" s="68"/>
      <c r="M66" s="68"/>
      <c r="N66" s="68"/>
      <c r="O66" s="68"/>
      <c r="P66" s="69"/>
      <c r="Q66" s="70"/>
      <c r="R66" s="67">
        <f t="shared" si="1"/>
        <v>0</v>
      </c>
      <c r="S66" s="66">
        <f t="shared" si="2"/>
        <v>0</v>
      </c>
    </row>
    <row r="67" spans="1:19" x14ac:dyDescent="0.3">
      <c r="A67" s="59" t="str">
        <f t="shared" si="0"/>
        <v/>
      </c>
      <c r="B67" s="60"/>
      <c r="C67" s="61"/>
      <c r="D67" s="62"/>
      <c r="E67" s="60"/>
      <c r="F67" s="64"/>
      <c r="G67" s="65"/>
      <c r="H67" s="66"/>
      <c r="I67" s="67"/>
      <c r="J67" s="65"/>
      <c r="K67" s="68"/>
      <c r="L67" s="68"/>
      <c r="M67" s="68"/>
      <c r="N67" s="68"/>
      <c r="O67" s="68"/>
      <c r="P67" s="69"/>
      <c r="Q67" s="70"/>
      <c r="R67" s="67">
        <f t="shared" si="1"/>
        <v>0</v>
      </c>
      <c r="S67" s="66">
        <f t="shared" si="2"/>
        <v>0</v>
      </c>
    </row>
    <row r="68" spans="1:19" x14ac:dyDescent="0.3">
      <c r="A68" s="59" t="str">
        <f t="shared" si="0"/>
        <v/>
      </c>
      <c r="B68" s="60"/>
      <c r="C68" s="61"/>
      <c r="D68" s="62"/>
      <c r="E68" s="60"/>
      <c r="F68" s="64"/>
      <c r="G68" s="65"/>
      <c r="H68" s="66"/>
      <c r="I68" s="67"/>
      <c r="J68" s="65"/>
      <c r="K68" s="68"/>
      <c r="L68" s="68"/>
      <c r="M68" s="68"/>
      <c r="N68" s="68"/>
      <c r="O68" s="68"/>
      <c r="P68" s="69"/>
      <c r="Q68" s="70"/>
      <c r="R68" s="67">
        <f t="shared" si="1"/>
        <v>0</v>
      </c>
      <c r="S68" s="66">
        <f t="shared" si="2"/>
        <v>0</v>
      </c>
    </row>
    <row r="69" spans="1:19" x14ac:dyDescent="0.3">
      <c r="A69" s="59" t="str">
        <f t="shared" si="0"/>
        <v/>
      </c>
      <c r="B69" s="60"/>
      <c r="C69" s="61"/>
      <c r="D69" s="62"/>
      <c r="E69" s="60"/>
      <c r="F69" s="64"/>
      <c r="G69" s="65"/>
      <c r="H69" s="66"/>
      <c r="I69" s="67"/>
      <c r="J69" s="65"/>
      <c r="K69" s="68"/>
      <c r="L69" s="68"/>
      <c r="M69" s="68"/>
      <c r="N69" s="68"/>
      <c r="O69" s="68"/>
      <c r="P69" s="69"/>
      <c r="Q69" s="70"/>
      <c r="R69" s="67">
        <f t="shared" si="1"/>
        <v>0</v>
      </c>
      <c r="S69" s="66">
        <f t="shared" si="2"/>
        <v>0</v>
      </c>
    </row>
    <row r="70" spans="1:19" x14ac:dyDescent="0.3">
      <c r="A70" s="59" t="str">
        <f t="shared" ref="A70:A133" si="5">CONCATENATE(B70,C70,D70)</f>
        <v/>
      </c>
      <c r="B70" s="60"/>
      <c r="C70" s="61"/>
      <c r="D70" s="62"/>
      <c r="E70" s="60"/>
      <c r="F70" s="64"/>
      <c r="G70" s="65"/>
      <c r="H70" s="66"/>
      <c r="I70" s="67"/>
      <c r="J70" s="65"/>
      <c r="K70" s="68"/>
      <c r="L70" s="68"/>
      <c r="M70" s="68"/>
      <c r="N70" s="68"/>
      <c r="O70" s="68"/>
      <c r="P70" s="69"/>
      <c r="Q70" s="70"/>
      <c r="R70" s="67">
        <f t="shared" si="1"/>
        <v>0</v>
      </c>
      <c r="S70" s="66">
        <f t="shared" si="2"/>
        <v>0</v>
      </c>
    </row>
    <row r="71" spans="1:19" x14ac:dyDescent="0.3">
      <c r="A71" s="59" t="str">
        <f t="shared" si="5"/>
        <v/>
      </c>
      <c r="B71" s="60"/>
      <c r="C71" s="61"/>
      <c r="D71" s="62"/>
      <c r="E71" s="60"/>
      <c r="F71" s="64"/>
      <c r="G71" s="65"/>
      <c r="H71" s="66"/>
      <c r="I71" s="67"/>
      <c r="J71" s="65"/>
      <c r="K71" s="68"/>
      <c r="L71" s="68"/>
      <c r="M71" s="68"/>
      <c r="N71" s="68"/>
      <c r="O71" s="68"/>
      <c r="P71" s="69"/>
      <c r="Q71" s="70"/>
      <c r="R71" s="67">
        <f t="shared" si="1"/>
        <v>0</v>
      </c>
      <c r="S71" s="66">
        <f t="shared" si="2"/>
        <v>0</v>
      </c>
    </row>
    <row r="72" spans="1:19" x14ac:dyDescent="0.3">
      <c r="A72" s="59" t="str">
        <f t="shared" si="5"/>
        <v/>
      </c>
      <c r="B72" s="60"/>
      <c r="C72" s="61"/>
      <c r="D72" s="62"/>
      <c r="E72" s="60"/>
      <c r="F72" s="64"/>
      <c r="G72" s="65"/>
      <c r="H72" s="66"/>
      <c r="I72" s="67"/>
      <c r="J72" s="65"/>
      <c r="K72" s="68"/>
      <c r="L72" s="68"/>
      <c r="M72" s="68"/>
      <c r="N72" s="68"/>
      <c r="O72" s="68"/>
      <c r="P72" s="69"/>
      <c r="Q72" s="70"/>
      <c r="R72" s="67">
        <f t="shared" si="1"/>
        <v>0</v>
      </c>
      <c r="S72" s="66">
        <f t="shared" si="2"/>
        <v>0</v>
      </c>
    </row>
    <row r="73" spans="1:19" x14ac:dyDescent="0.3">
      <c r="A73" s="59" t="str">
        <f t="shared" si="5"/>
        <v/>
      </c>
      <c r="B73" s="60"/>
      <c r="C73" s="61"/>
      <c r="D73" s="62"/>
      <c r="E73" s="60"/>
      <c r="F73" s="64"/>
      <c r="G73" s="65"/>
      <c r="H73" s="66"/>
      <c r="I73" s="67"/>
      <c r="J73" s="65"/>
      <c r="K73" s="68"/>
      <c r="L73" s="68"/>
      <c r="M73" s="68"/>
      <c r="N73" s="68"/>
      <c r="O73" s="68"/>
      <c r="P73" s="69"/>
      <c r="Q73" s="70"/>
      <c r="R73" s="67">
        <f t="shared" si="1"/>
        <v>0</v>
      </c>
      <c r="S73" s="66">
        <f t="shared" si="2"/>
        <v>0</v>
      </c>
    </row>
    <row r="74" spans="1:19" x14ac:dyDescent="0.3">
      <c r="A74" s="59" t="str">
        <f t="shared" si="5"/>
        <v/>
      </c>
      <c r="B74" s="60"/>
      <c r="C74" s="61"/>
      <c r="D74" s="62"/>
      <c r="E74" s="60"/>
      <c r="F74" s="64"/>
      <c r="G74" s="65"/>
      <c r="H74" s="66"/>
      <c r="I74" s="67"/>
      <c r="J74" s="65"/>
      <c r="K74" s="68"/>
      <c r="L74" s="68"/>
      <c r="M74" s="68"/>
      <c r="N74" s="68"/>
      <c r="O74" s="68"/>
      <c r="P74" s="69"/>
      <c r="Q74" s="70"/>
      <c r="R74" s="67">
        <f t="shared" si="1"/>
        <v>0</v>
      </c>
      <c r="S74" s="66">
        <f t="shared" si="2"/>
        <v>0</v>
      </c>
    </row>
    <row r="75" spans="1:19" x14ac:dyDescent="0.3">
      <c r="A75" s="59" t="str">
        <f t="shared" si="5"/>
        <v/>
      </c>
      <c r="B75" s="60"/>
      <c r="C75" s="61"/>
      <c r="D75" s="62"/>
      <c r="E75" s="60"/>
      <c r="F75" s="64"/>
      <c r="G75" s="65"/>
      <c r="H75" s="66"/>
      <c r="I75" s="67"/>
      <c r="J75" s="65"/>
      <c r="K75" s="68"/>
      <c r="L75" s="68"/>
      <c r="M75" s="68"/>
      <c r="N75" s="68"/>
      <c r="O75" s="68"/>
      <c r="P75" s="69"/>
      <c r="Q75" s="70"/>
      <c r="R75" s="67">
        <f t="shared" si="1"/>
        <v>0</v>
      </c>
      <c r="S75" s="66">
        <f t="shared" si="2"/>
        <v>0</v>
      </c>
    </row>
    <row r="76" spans="1:19" x14ac:dyDescent="0.3">
      <c r="A76" s="59" t="str">
        <f t="shared" si="5"/>
        <v/>
      </c>
      <c r="B76" s="60"/>
      <c r="C76" s="61"/>
      <c r="D76" s="62"/>
      <c r="E76" s="63"/>
      <c r="F76" s="64"/>
      <c r="G76" s="65"/>
      <c r="H76" s="66"/>
      <c r="I76" s="67"/>
      <c r="J76" s="65"/>
      <c r="K76" s="68"/>
      <c r="L76" s="68"/>
      <c r="M76" s="68"/>
      <c r="N76" s="68"/>
      <c r="O76" s="68"/>
      <c r="P76" s="69"/>
      <c r="Q76" s="70"/>
      <c r="R76" s="67">
        <f t="shared" si="1"/>
        <v>0</v>
      </c>
      <c r="S76" s="66">
        <f t="shared" si="2"/>
        <v>0</v>
      </c>
    </row>
    <row r="77" spans="1:19" x14ac:dyDescent="0.3">
      <c r="A77" s="59" t="str">
        <f t="shared" si="5"/>
        <v/>
      </c>
      <c r="B77" s="60"/>
      <c r="C77" s="61"/>
      <c r="D77" s="62"/>
      <c r="E77" s="63"/>
      <c r="F77" s="64"/>
      <c r="G77" s="65"/>
      <c r="H77" s="66"/>
      <c r="I77" s="67"/>
      <c r="J77" s="65"/>
      <c r="K77" s="68"/>
      <c r="L77" s="68"/>
      <c r="M77" s="68"/>
      <c r="N77" s="68"/>
      <c r="O77" s="68"/>
      <c r="P77" s="69"/>
      <c r="Q77" s="70"/>
      <c r="R77" s="67">
        <f t="shared" ref="R77:R137" si="6">IF(Q77=1,7,IF(Q77=2,6,IF(Q77=3,5,IF(Q77=4,4,IF(Q77=5,3,IF(Q77=6,2,IF(Q77&gt;=6,1,0)))))))</f>
        <v>0</v>
      </c>
      <c r="S77" s="66">
        <f t="shared" ref="S77:S137" si="7">SUM(R77+$S$5)*2</f>
        <v>0</v>
      </c>
    </row>
    <row r="78" spans="1:19" x14ac:dyDescent="0.3">
      <c r="A78" s="59" t="str">
        <f t="shared" si="5"/>
        <v/>
      </c>
      <c r="B78" s="60"/>
      <c r="C78" s="61"/>
      <c r="D78" s="62"/>
      <c r="E78" s="63"/>
      <c r="F78" s="64"/>
      <c r="G78" s="65"/>
      <c r="H78" s="66"/>
      <c r="I78" s="67"/>
      <c r="J78" s="65"/>
      <c r="K78" s="68"/>
      <c r="L78" s="68"/>
      <c r="M78" s="68"/>
      <c r="N78" s="68"/>
      <c r="O78" s="68"/>
      <c r="P78" s="69"/>
      <c r="Q78" s="70"/>
      <c r="R78" s="67">
        <f t="shared" si="6"/>
        <v>0</v>
      </c>
      <c r="S78" s="66">
        <f t="shared" si="7"/>
        <v>0</v>
      </c>
    </row>
    <row r="79" spans="1:19" x14ac:dyDescent="0.3">
      <c r="A79" s="59" t="str">
        <f t="shared" si="5"/>
        <v/>
      </c>
      <c r="B79" s="60"/>
      <c r="C79" s="61"/>
      <c r="D79" s="62"/>
      <c r="E79" s="63"/>
      <c r="F79" s="64"/>
      <c r="G79" s="65"/>
      <c r="H79" s="66"/>
      <c r="I79" s="67"/>
      <c r="J79" s="65"/>
      <c r="K79" s="68"/>
      <c r="L79" s="68"/>
      <c r="M79" s="68"/>
      <c r="N79" s="68"/>
      <c r="O79" s="68"/>
      <c r="P79" s="69"/>
      <c r="Q79" s="70"/>
      <c r="R79" s="67">
        <f t="shared" si="6"/>
        <v>0</v>
      </c>
      <c r="S79" s="66">
        <f t="shared" si="7"/>
        <v>0</v>
      </c>
    </row>
    <row r="80" spans="1:19" x14ac:dyDescent="0.3">
      <c r="A80" s="59" t="str">
        <f t="shared" si="5"/>
        <v/>
      </c>
      <c r="B80" s="60"/>
      <c r="C80" s="61"/>
      <c r="D80" s="62"/>
      <c r="E80" s="63"/>
      <c r="F80" s="64"/>
      <c r="G80" s="65"/>
      <c r="H80" s="66"/>
      <c r="I80" s="67"/>
      <c r="J80" s="65"/>
      <c r="K80" s="68"/>
      <c r="L80" s="68"/>
      <c r="M80" s="68"/>
      <c r="N80" s="68"/>
      <c r="O80" s="68"/>
      <c r="P80" s="69"/>
      <c r="Q80" s="70"/>
      <c r="R80" s="67">
        <f t="shared" si="6"/>
        <v>0</v>
      </c>
      <c r="S80" s="66">
        <f t="shared" si="7"/>
        <v>0</v>
      </c>
    </row>
    <row r="81" spans="1:19" x14ac:dyDescent="0.3">
      <c r="A81" s="59" t="str">
        <f t="shared" si="5"/>
        <v/>
      </c>
      <c r="B81" s="60"/>
      <c r="C81" s="61"/>
      <c r="D81" s="62"/>
      <c r="E81" s="63"/>
      <c r="F81" s="64"/>
      <c r="G81" s="65"/>
      <c r="H81" s="66"/>
      <c r="I81" s="67"/>
      <c r="J81" s="65"/>
      <c r="K81" s="68"/>
      <c r="L81" s="68"/>
      <c r="M81" s="68"/>
      <c r="N81" s="68"/>
      <c r="O81" s="68"/>
      <c r="P81" s="69"/>
      <c r="Q81" s="70"/>
      <c r="R81" s="67">
        <f t="shared" si="6"/>
        <v>0</v>
      </c>
      <c r="S81" s="66">
        <f t="shared" si="7"/>
        <v>0</v>
      </c>
    </row>
    <row r="82" spans="1:19" x14ac:dyDescent="0.3">
      <c r="A82" s="59" t="str">
        <f t="shared" si="5"/>
        <v/>
      </c>
      <c r="B82" s="60"/>
      <c r="C82" s="61"/>
      <c r="D82" s="62"/>
      <c r="E82" s="63"/>
      <c r="F82" s="64"/>
      <c r="G82" s="65"/>
      <c r="H82" s="66"/>
      <c r="I82" s="67"/>
      <c r="J82" s="65"/>
      <c r="K82" s="68"/>
      <c r="L82" s="68"/>
      <c r="M82" s="68"/>
      <c r="N82" s="68"/>
      <c r="O82" s="68"/>
      <c r="P82" s="69"/>
      <c r="Q82" s="70"/>
      <c r="R82" s="67">
        <f t="shared" si="6"/>
        <v>0</v>
      </c>
      <c r="S82" s="66">
        <f t="shared" si="7"/>
        <v>0</v>
      </c>
    </row>
    <row r="83" spans="1:19" x14ac:dyDescent="0.3">
      <c r="A83" s="59" t="str">
        <f t="shared" si="5"/>
        <v/>
      </c>
      <c r="B83" s="60"/>
      <c r="C83" s="61"/>
      <c r="D83" s="62"/>
      <c r="E83" s="63"/>
      <c r="F83" s="64"/>
      <c r="G83" s="65"/>
      <c r="H83" s="66"/>
      <c r="I83" s="67"/>
      <c r="J83" s="65"/>
      <c r="K83" s="68"/>
      <c r="L83" s="68"/>
      <c r="M83" s="68"/>
      <c r="N83" s="68"/>
      <c r="O83" s="68"/>
      <c r="P83" s="69"/>
      <c r="Q83" s="70"/>
      <c r="R83" s="67">
        <f t="shared" si="6"/>
        <v>0</v>
      </c>
      <c r="S83" s="66">
        <f t="shared" si="7"/>
        <v>0</v>
      </c>
    </row>
    <row r="84" spans="1:19" x14ac:dyDescent="0.3">
      <c r="A84" s="59" t="str">
        <f t="shared" si="5"/>
        <v/>
      </c>
      <c r="B84" s="60"/>
      <c r="C84" s="61"/>
      <c r="D84" s="62"/>
      <c r="E84" s="63"/>
      <c r="F84" s="64"/>
      <c r="G84" s="65"/>
      <c r="H84" s="66"/>
      <c r="I84" s="67"/>
      <c r="J84" s="65"/>
      <c r="K84" s="68"/>
      <c r="L84" s="68"/>
      <c r="M84" s="68"/>
      <c r="N84" s="68"/>
      <c r="O84" s="68"/>
      <c r="P84" s="69"/>
      <c r="Q84" s="70"/>
      <c r="R84" s="67">
        <f t="shared" si="6"/>
        <v>0</v>
      </c>
      <c r="S84" s="66">
        <f t="shared" si="7"/>
        <v>0</v>
      </c>
    </row>
    <row r="85" spans="1:19" x14ac:dyDescent="0.3">
      <c r="A85" s="59" t="str">
        <f t="shared" si="5"/>
        <v/>
      </c>
      <c r="B85" s="60"/>
      <c r="C85" s="61"/>
      <c r="D85" s="62"/>
      <c r="E85" s="63"/>
      <c r="F85" s="64"/>
      <c r="G85" s="65"/>
      <c r="H85" s="66"/>
      <c r="I85" s="67"/>
      <c r="J85" s="65"/>
      <c r="K85" s="68"/>
      <c r="L85" s="68"/>
      <c r="M85" s="68"/>
      <c r="N85" s="68"/>
      <c r="O85" s="68"/>
      <c r="P85" s="69"/>
      <c r="Q85" s="70"/>
      <c r="R85" s="67">
        <f t="shared" si="6"/>
        <v>0</v>
      </c>
      <c r="S85" s="66">
        <f t="shared" si="7"/>
        <v>0</v>
      </c>
    </row>
    <row r="86" spans="1:19" x14ac:dyDescent="0.3">
      <c r="A86" s="59" t="str">
        <f t="shared" si="5"/>
        <v/>
      </c>
      <c r="B86" s="60"/>
      <c r="C86" s="61"/>
      <c r="D86" s="62"/>
      <c r="E86" s="63"/>
      <c r="F86" s="64"/>
      <c r="G86" s="65"/>
      <c r="H86" s="66"/>
      <c r="I86" s="67"/>
      <c r="J86" s="65"/>
      <c r="K86" s="68"/>
      <c r="L86" s="68"/>
      <c r="M86" s="68"/>
      <c r="N86" s="68"/>
      <c r="O86" s="68"/>
      <c r="P86" s="69"/>
      <c r="Q86" s="70"/>
      <c r="R86" s="67">
        <f t="shared" si="6"/>
        <v>0</v>
      </c>
      <c r="S86" s="66">
        <f t="shared" si="7"/>
        <v>0</v>
      </c>
    </row>
    <row r="87" spans="1:19" x14ac:dyDescent="0.3">
      <c r="A87" s="59" t="str">
        <f t="shared" si="5"/>
        <v/>
      </c>
      <c r="B87" s="60"/>
      <c r="C87" s="61"/>
      <c r="D87" s="62"/>
      <c r="E87" s="63"/>
      <c r="F87" s="64"/>
      <c r="G87" s="65"/>
      <c r="H87" s="66"/>
      <c r="I87" s="67"/>
      <c r="J87" s="65"/>
      <c r="K87" s="68"/>
      <c r="L87" s="68"/>
      <c r="M87" s="68"/>
      <c r="N87" s="68"/>
      <c r="O87" s="68"/>
      <c r="P87" s="69"/>
      <c r="Q87" s="70"/>
      <c r="R87" s="67">
        <f t="shared" si="6"/>
        <v>0</v>
      </c>
      <c r="S87" s="66">
        <f t="shared" si="7"/>
        <v>0</v>
      </c>
    </row>
    <row r="88" spans="1:19" x14ac:dyDescent="0.3">
      <c r="A88" s="59" t="str">
        <f t="shared" si="5"/>
        <v/>
      </c>
      <c r="B88" s="60"/>
      <c r="C88" s="61"/>
      <c r="D88" s="62"/>
      <c r="E88" s="63"/>
      <c r="F88" s="64"/>
      <c r="G88" s="65"/>
      <c r="H88" s="66"/>
      <c r="I88" s="67"/>
      <c r="J88" s="65"/>
      <c r="K88" s="68"/>
      <c r="L88" s="68"/>
      <c r="M88" s="68"/>
      <c r="N88" s="68"/>
      <c r="O88" s="68"/>
      <c r="P88" s="69"/>
      <c r="Q88" s="70"/>
      <c r="R88" s="67">
        <f t="shared" si="6"/>
        <v>0</v>
      </c>
      <c r="S88" s="66">
        <f t="shared" si="7"/>
        <v>0</v>
      </c>
    </row>
    <row r="89" spans="1:19" x14ac:dyDescent="0.3">
      <c r="A89" s="59" t="str">
        <f t="shared" si="5"/>
        <v/>
      </c>
      <c r="B89" s="60"/>
      <c r="C89" s="61"/>
      <c r="D89" s="62"/>
      <c r="E89" s="63"/>
      <c r="F89" s="64"/>
      <c r="G89" s="65"/>
      <c r="H89" s="66"/>
      <c r="I89" s="67"/>
      <c r="J89" s="65"/>
      <c r="K89" s="68"/>
      <c r="L89" s="68"/>
      <c r="M89" s="68"/>
      <c r="N89" s="68"/>
      <c r="O89" s="68"/>
      <c r="P89" s="69"/>
      <c r="Q89" s="70"/>
      <c r="R89" s="67">
        <f t="shared" si="6"/>
        <v>0</v>
      </c>
      <c r="S89" s="66">
        <f t="shared" si="7"/>
        <v>0</v>
      </c>
    </row>
    <row r="90" spans="1:19" x14ac:dyDescent="0.3">
      <c r="A90" s="59" t="str">
        <f t="shared" si="5"/>
        <v/>
      </c>
      <c r="B90" s="60"/>
      <c r="C90" s="61"/>
      <c r="D90" s="62"/>
      <c r="E90" s="63"/>
      <c r="F90" s="64"/>
      <c r="G90" s="65"/>
      <c r="H90" s="66"/>
      <c r="I90" s="67"/>
      <c r="J90" s="65"/>
      <c r="K90" s="68"/>
      <c r="L90" s="68"/>
      <c r="M90" s="68"/>
      <c r="N90" s="68"/>
      <c r="O90" s="68"/>
      <c r="P90" s="69"/>
      <c r="Q90" s="70"/>
      <c r="R90" s="67">
        <f t="shared" si="6"/>
        <v>0</v>
      </c>
      <c r="S90" s="66">
        <f t="shared" si="7"/>
        <v>0</v>
      </c>
    </row>
    <row r="91" spans="1:19" x14ac:dyDescent="0.3">
      <c r="A91" s="59" t="str">
        <f t="shared" si="5"/>
        <v/>
      </c>
      <c r="B91" s="60"/>
      <c r="C91" s="61"/>
      <c r="D91" s="62"/>
      <c r="E91" s="63"/>
      <c r="F91" s="64"/>
      <c r="G91" s="65"/>
      <c r="H91" s="66"/>
      <c r="I91" s="67"/>
      <c r="J91" s="65"/>
      <c r="K91" s="68"/>
      <c r="L91" s="68"/>
      <c r="M91" s="68"/>
      <c r="N91" s="68"/>
      <c r="O91" s="68"/>
      <c r="P91" s="69"/>
      <c r="Q91" s="70"/>
      <c r="R91" s="67">
        <f t="shared" si="6"/>
        <v>0</v>
      </c>
      <c r="S91" s="66">
        <f t="shared" si="7"/>
        <v>0</v>
      </c>
    </row>
    <row r="92" spans="1:19" x14ac:dyDescent="0.3">
      <c r="A92" s="59" t="str">
        <f t="shared" si="5"/>
        <v/>
      </c>
      <c r="B92" s="60"/>
      <c r="C92" s="61"/>
      <c r="D92" s="62"/>
      <c r="E92" s="63"/>
      <c r="F92" s="64"/>
      <c r="G92" s="65"/>
      <c r="H92" s="66"/>
      <c r="I92" s="67"/>
      <c r="J92" s="65"/>
      <c r="K92" s="68"/>
      <c r="L92" s="68"/>
      <c r="M92" s="68"/>
      <c r="N92" s="68"/>
      <c r="O92" s="68"/>
      <c r="P92" s="69"/>
      <c r="Q92" s="70"/>
      <c r="R92" s="67">
        <f t="shared" si="6"/>
        <v>0</v>
      </c>
      <c r="S92" s="66">
        <f t="shared" si="7"/>
        <v>0</v>
      </c>
    </row>
    <row r="93" spans="1:19" x14ac:dyDescent="0.3">
      <c r="A93" s="59" t="str">
        <f t="shared" si="5"/>
        <v/>
      </c>
      <c r="B93" s="60"/>
      <c r="C93" s="61"/>
      <c r="D93" s="62"/>
      <c r="E93" s="63"/>
      <c r="F93" s="64"/>
      <c r="G93" s="65"/>
      <c r="H93" s="66"/>
      <c r="I93" s="67"/>
      <c r="J93" s="65"/>
      <c r="K93" s="68"/>
      <c r="L93" s="68"/>
      <c r="M93" s="68"/>
      <c r="N93" s="68"/>
      <c r="O93" s="68"/>
      <c r="P93" s="69"/>
      <c r="Q93" s="70"/>
      <c r="R93" s="67">
        <f t="shared" si="6"/>
        <v>0</v>
      </c>
      <c r="S93" s="66">
        <f t="shared" si="7"/>
        <v>0</v>
      </c>
    </row>
    <row r="94" spans="1:19" x14ac:dyDescent="0.3">
      <c r="A94" s="59" t="str">
        <f t="shared" si="5"/>
        <v/>
      </c>
      <c r="B94" s="60"/>
      <c r="C94" s="61"/>
      <c r="D94" s="62"/>
      <c r="E94" s="63"/>
      <c r="F94" s="64"/>
      <c r="G94" s="65"/>
      <c r="H94" s="66"/>
      <c r="I94" s="67"/>
      <c r="J94" s="65"/>
      <c r="K94" s="68"/>
      <c r="L94" s="68"/>
      <c r="M94" s="68"/>
      <c r="N94" s="68"/>
      <c r="O94" s="68"/>
      <c r="P94" s="69"/>
      <c r="Q94" s="70"/>
      <c r="R94" s="67">
        <f t="shared" si="6"/>
        <v>0</v>
      </c>
      <c r="S94" s="66">
        <f t="shared" si="7"/>
        <v>0</v>
      </c>
    </row>
    <row r="95" spans="1:19" x14ac:dyDescent="0.3">
      <c r="A95" s="59" t="str">
        <f t="shared" si="5"/>
        <v/>
      </c>
      <c r="B95" s="60"/>
      <c r="C95" s="61"/>
      <c r="D95" s="62"/>
      <c r="E95" s="63"/>
      <c r="F95" s="64"/>
      <c r="G95" s="65"/>
      <c r="H95" s="66"/>
      <c r="I95" s="67"/>
      <c r="J95" s="65"/>
      <c r="K95" s="68"/>
      <c r="L95" s="68"/>
      <c r="M95" s="68"/>
      <c r="N95" s="68"/>
      <c r="O95" s="68"/>
      <c r="P95" s="69"/>
      <c r="Q95" s="70"/>
      <c r="R95" s="67">
        <f t="shared" si="6"/>
        <v>0</v>
      </c>
      <c r="S95" s="66">
        <f t="shared" si="7"/>
        <v>0</v>
      </c>
    </row>
    <row r="96" spans="1:19" x14ac:dyDescent="0.3">
      <c r="A96" s="59" t="str">
        <f t="shared" si="5"/>
        <v/>
      </c>
      <c r="B96" s="60"/>
      <c r="C96" s="61"/>
      <c r="D96" s="62"/>
      <c r="E96" s="63"/>
      <c r="F96" s="64"/>
      <c r="G96" s="65"/>
      <c r="H96" s="66"/>
      <c r="I96" s="67"/>
      <c r="J96" s="65"/>
      <c r="K96" s="68"/>
      <c r="L96" s="68"/>
      <c r="M96" s="68"/>
      <c r="N96" s="68"/>
      <c r="O96" s="68"/>
      <c r="P96" s="69"/>
      <c r="Q96" s="70"/>
      <c r="R96" s="67">
        <f t="shared" si="6"/>
        <v>0</v>
      </c>
      <c r="S96" s="66">
        <f t="shared" si="7"/>
        <v>0</v>
      </c>
    </row>
    <row r="97" spans="1:19" x14ac:dyDescent="0.3">
      <c r="A97" s="59" t="str">
        <f t="shared" si="5"/>
        <v/>
      </c>
      <c r="B97" s="60"/>
      <c r="C97" s="61"/>
      <c r="D97" s="62"/>
      <c r="E97" s="63"/>
      <c r="F97" s="64"/>
      <c r="G97" s="65"/>
      <c r="H97" s="66"/>
      <c r="I97" s="67"/>
      <c r="J97" s="65"/>
      <c r="K97" s="68"/>
      <c r="L97" s="68"/>
      <c r="M97" s="68"/>
      <c r="N97" s="68"/>
      <c r="O97" s="68"/>
      <c r="P97" s="69"/>
      <c r="Q97" s="70"/>
      <c r="R97" s="67">
        <f t="shared" si="6"/>
        <v>0</v>
      </c>
      <c r="S97" s="66">
        <f t="shared" si="7"/>
        <v>0</v>
      </c>
    </row>
    <row r="98" spans="1:19" x14ac:dyDescent="0.3">
      <c r="A98" s="59" t="str">
        <f t="shared" si="5"/>
        <v/>
      </c>
      <c r="B98" s="60"/>
      <c r="C98" s="61"/>
      <c r="D98" s="62"/>
      <c r="E98" s="63"/>
      <c r="F98" s="64"/>
      <c r="G98" s="98"/>
      <c r="H98" s="98"/>
      <c r="I98" s="98"/>
      <c r="J98" s="144"/>
      <c r="K98" s="98"/>
      <c r="L98" s="98"/>
      <c r="M98" s="98"/>
      <c r="N98" s="98"/>
      <c r="O98" s="98"/>
      <c r="P98" s="98"/>
      <c r="Q98" s="144"/>
      <c r="R98" s="143">
        <f t="shared" si="6"/>
        <v>0</v>
      </c>
      <c r="S98" s="143">
        <f t="shared" si="7"/>
        <v>0</v>
      </c>
    </row>
    <row r="99" spans="1:19" x14ac:dyDescent="0.3">
      <c r="A99" s="59" t="str">
        <f t="shared" si="5"/>
        <v/>
      </c>
      <c r="B99" s="60"/>
      <c r="C99" s="61"/>
      <c r="D99" s="62"/>
      <c r="E99" s="63"/>
      <c r="F99" s="64"/>
      <c r="G99" s="98"/>
      <c r="H99" s="98"/>
      <c r="I99" s="98"/>
      <c r="J99" s="144"/>
      <c r="K99" s="98"/>
      <c r="L99" s="98"/>
      <c r="M99" s="98"/>
      <c r="N99" s="98"/>
      <c r="O99" s="98"/>
      <c r="P99" s="98"/>
      <c r="Q99" s="144"/>
      <c r="R99" s="143">
        <f t="shared" si="6"/>
        <v>0</v>
      </c>
      <c r="S99" s="143">
        <f t="shared" si="7"/>
        <v>0</v>
      </c>
    </row>
    <row r="100" spans="1:19" x14ac:dyDescent="0.3">
      <c r="A100" s="59" t="str">
        <f t="shared" si="5"/>
        <v/>
      </c>
      <c r="B100" s="60"/>
      <c r="C100" s="61"/>
      <c r="D100" s="62"/>
      <c r="E100" s="63"/>
      <c r="F100" s="64"/>
      <c r="G100" s="98"/>
      <c r="H100" s="98"/>
      <c r="I100" s="98"/>
      <c r="J100" s="144"/>
      <c r="K100" s="98"/>
      <c r="L100" s="98"/>
      <c r="M100" s="98"/>
      <c r="N100" s="98"/>
      <c r="O100" s="98"/>
      <c r="P100" s="98"/>
      <c r="Q100" s="144"/>
      <c r="R100" s="143">
        <f t="shared" si="6"/>
        <v>0</v>
      </c>
      <c r="S100" s="143">
        <f t="shared" si="7"/>
        <v>0</v>
      </c>
    </row>
    <row r="101" spans="1:19" x14ac:dyDescent="0.3">
      <c r="A101" s="59" t="str">
        <f t="shared" si="5"/>
        <v/>
      </c>
      <c r="B101" s="60"/>
      <c r="C101" s="61"/>
      <c r="D101" s="62"/>
      <c r="E101" s="63"/>
      <c r="F101" s="64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143">
        <f t="shared" si="6"/>
        <v>0</v>
      </c>
      <c r="S101" s="143">
        <f t="shared" si="7"/>
        <v>0</v>
      </c>
    </row>
    <row r="102" spans="1:19" x14ac:dyDescent="0.3">
      <c r="A102" s="59" t="str">
        <f t="shared" si="5"/>
        <v/>
      </c>
      <c r="B102" s="60"/>
      <c r="C102" s="61"/>
      <c r="D102" s="62"/>
      <c r="E102" s="63"/>
      <c r="F102" s="64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143">
        <f t="shared" si="6"/>
        <v>0</v>
      </c>
      <c r="S102" s="143">
        <f t="shared" si="7"/>
        <v>0</v>
      </c>
    </row>
    <row r="103" spans="1:19" x14ac:dyDescent="0.3">
      <c r="A103" s="59" t="str">
        <f t="shared" si="5"/>
        <v/>
      </c>
      <c r="B103" s="60"/>
      <c r="C103" s="61"/>
      <c r="D103" s="62"/>
      <c r="E103" s="63"/>
      <c r="F103" s="64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  <c r="R103" s="143">
        <f t="shared" si="6"/>
        <v>0</v>
      </c>
      <c r="S103" s="143">
        <f t="shared" si="7"/>
        <v>0</v>
      </c>
    </row>
    <row r="104" spans="1:19" x14ac:dyDescent="0.3">
      <c r="A104" s="59" t="str">
        <f t="shared" si="5"/>
        <v/>
      </c>
      <c r="B104" s="60"/>
      <c r="C104" s="98"/>
      <c r="D104" s="98"/>
      <c r="E104" s="63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  <c r="R104" s="143">
        <f t="shared" si="6"/>
        <v>0</v>
      </c>
      <c r="S104" s="143">
        <f t="shared" si="7"/>
        <v>0</v>
      </c>
    </row>
    <row r="105" spans="1:19" x14ac:dyDescent="0.3">
      <c r="A105" s="59" t="str">
        <f t="shared" si="5"/>
        <v/>
      </c>
      <c r="B105" s="60"/>
      <c r="C105" s="98"/>
      <c r="D105" s="98"/>
      <c r="E105" s="63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143">
        <f t="shared" si="6"/>
        <v>0</v>
      </c>
      <c r="S105" s="143">
        <f t="shared" si="7"/>
        <v>0</v>
      </c>
    </row>
    <row r="106" spans="1:19" x14ac:dyDescent="0.3">
      <c r="A106" s="59" t="str">
        <f t="shared" si="5"/>
        <v/>
      </c>
      <c r="B106" s="60"/>
      <c r="C106" s="98"/>
      <c r="D106" s="98"/>
      <c r="E106" s="63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143">
        <f t="shared" si="6"/>
        <v>0</v>
      </c>
      <c r="S106" s="143">
        <f t="shared" si="7"/>
        <v>0</v>
      </c>
    </row>
    <row r="107" spans="1:19" x14ac:dyDescent="0.3">
      <c r="A107" s="59" t="str">
        <f t="shared" si="5"/>
        <v/>
      </c>
      <c r="B107" s="60"/>
      <c r="C107" s="98"/>
      <c r="D107" s="98"/>
      <c r="E107" s="63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  <c r="R107" s="143">
        <f t="shared" si="6"/>
        <v>0</v>
      </c>
      <c r="S107" s="143">
        <f t="shared" si="7"/>
        <v>0</v>
      </c>
    </row>
    <row r="108" spans="1:19" x14ac:dyDescent="0.3">
      <c r="A108" s="59" t="str">
        <f t="shared" si="5"/>
        <v/>
      </c>
      <c r="B108" s="60"/>
      <c r="C108" s="98"/>
      <c r="D108" s="98"/>
      <c r="E108" s="63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  <c r="R108" s="143">
        <f t="shared" si="6"/>
        <v>0</v>
      </c>
      <c r="S108" s="143">
        <f t="shared" si="7"/>
        <v>0</v>
      </c>
    </row>
    <row r="109" spans="1:19" x14ac:dyDescent="0.3">
      <c r="A109" s="59" t="str">
        <f t="shared" si="5"/>
        <v/>
      </c>
      <c r="B109" s="60"/>
      <c r="C109" s="98"/>
      <c r="D109" s="98"/>
      <c r="E109" s="63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  <c r="R109" s="143">
        <f t="shared" si="6"/>
        <v>0</v>
      </c>
      <c r="S109" s="143">
        <f t="shared" si="7"/>
        <v>0</v>
      </c>
    </row>
    <row r="110" spans="1:19" x14ac:dyDescent="0.3">
      <c r="A110" s="59" t="str">
        <f t="shared" si="5"/>
        <v/>
      </c>
      <c r="B110" s="60"/>
      <c r="C110" s="98"/>
      <c r="D110" s="98"/>
      <c r="E110" s="63"/>
      <c r="F110" s="98"/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98"/>
      <c r="R110" s="143">
        <f t="shared" si="6"/>
        <v>0</v>
      </c>
      <c r="S110" s="143">
        <f t="shared" si="7"/>
        <v>0</v>
      </c>
    </row>
    <row r="111" spans="1:19" x14ac:dyDescent="0.3">
      <c r="A111" s="59" t="str">
        <f t="shared" si="5"/>
        <v/>
      </c>
      <c r="B111" s="60"/>
      <c r="C111" s="98"/>
      <c r="D111" s="98"/>
      <c r="E111" s="63"/>
      <c r="F111" s="98"/>
      <c r="G111" s="98"/>
      <c r="H111" s="98"/>
      <c r="I111" s="98"/>
      <c r="J111" s="98"/>
      <c r="K111" s="98"/>
      <c r="L111" s="98"/>
      <c r="M111" s="98"/>
      <c r="N111" s="98"/>
      <c r="O111" s="98"/>
      <c r="P111" s="98"/>
      <c r="Q111" s="98"/>
      <c r="R111" s="143">
        <f t="shared" si="6"/>
        <v>0</v>
      </c>
      <c r="S111" s="143">
        <f t="shared" si="7"/>
        <v>0</v>
      </c>
    </row>
    <row r="112" spans="1:19" x14ac:dyDescent="0.3">
      <c r="A112" s="59" t="str">
        <f t="shared" si="5"/>
        <v/>
      </c>
      <c r="B112" s="60"/>
      <c r="C112" s="98"/>
      <c r="D112" s="98"/>
      <c r="E112" s="63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8"/>
      <c r="R112" s="143">
        <f t="shared" si="6"/>
        <v>0</v>
      </c>
      <c r="S112" s="143">
        <f t="shared" si="7"/>
        <v>0</v>
      </c>
    </row>
    <row r="113" spans="1:19" x14ac:dyDescent="0.3">
      <c r="A113" s="59" t="str">
        <f t="shared" si="5"/>
        <v/>
      </c>
      <c r="B113" s="60"/>
      <c r="C113" s="98"/>
      <c r="D113" s="98"/>
      <c r="E113" s="63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143">
        <f t="shared" si="6"/>
        <v>0</v>
      </c>
      <c r="S113" s="143">
        <f t="shared" si="7"/>
        <v>0</v>
      </c>
    </row>
    <row r="114" spans="1:19" x14ac:dyDescent="0.3">
      <c r="A114" s="59" t="str">
        <f t="shared" si="5"/>
        <v/>
      </c>
      <c r="B114" s="60"/>
      <c r="C114" s="98"/>
      <c r="D114" s="98"/>
      <c r="E114" s="63"/>
      <c r="F114" s="98"/>
      <c r="G114" s="98"/>
      <c r="H114" s="98"/>
      <c r="I114" s="98"/>
      <c r="J114" s="98"/>
      <c r="K114" s="98"/>
      <c r="L114" s="98"/>
      <c r="M114" s="98"/>
      <c r="N114" s="98"/>
      <c r="O114" s="98"/>
      <c r="P114" s="98"/>
      <c r="Q114" s="98"/>
      <c r="R114" s="143">
        <f t="shared" si="6"/>
        <v>0</v>
      </c>
      <c r="S114" s="143">
        <f t="shared" si="7"/>
        <v>0</v>
      </c>
    </row>
    <row r="115" spans="1:19" x14ac:dyDescent="0.3">
      <c r="A115" s="59" t="str">
        <f t="shared" si="5"/>
        <v/>
      </c>
      <c r="B115" s="60"/>
      <c r="C115" s="98"/>
      <c r="D115" s="98"/>
      <c r="E115" s="63"/>
      <c r="F115" s="98"/>
      <c r="G115" s="98"/>
      <c r="H115" s="98"/>
      <c r="I115" s="98"/>
      <c r="J115" s="98"/>
      <c r="K115" s="98"/>
      <c r="L115" s="98"/>
      <c r="M115" s="98"/>
      <c r="N115" s="98"/>
      <c r="O115" s="98"/>
      <c r="P115" s="98"/>
      <c r="Q115" s="98"/>
      <c r="R115" s="143">
        <f t="shared" si="6"/>
        <v>0</v>
      </c>
      <c r="S115" s="143">
        <f t="shared" si="7"/>
        <v>0</v>
      </c>
    </row>
    <row r="116" spans="1:19" x14ac:dyDescent="0.3">
      <c r="A116" s="59" t="str">
        <f t="shared" si="5"/>
        <v/>
      </c>
      <c r="B116" s="60"/>
      <c r="C116" s="98"/>
      <c r="D116" s="98"/>
      <c r="E116" s="63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143">
        <f t="shared" si="6"/>
        <v>0</v>
      </c>
      <c r="S116" s="143">
        <f t="shared" si="7"/>
        <v>0</v>
      </c>
    </row>
    <row r="117" spans="1:19" x14ac:dyDescent="0.3">
      <c r="A117" s="59" t="str">
        <f t="shared" si="5"/>
        <v/>
      </c>
      <c r="B117" s="60"/>
      <c r="C117" s="98"/>
      <c r="D117" s="98"/>
      <c r="E117" s="63"/>
      <c r="F117" s="98"/>
      <c r="G117" s="98"/>
      <c r="H117" s="98"/>
      <c r="I117" s="98"/>
      <c r="J117" s="98"/>
      <c r="K117" s="98"/>
      <c r="L117" s="98"/>
      <c r="M117" s="98"/>
      <c r="N117" s="98"/>
      <c r="O117" s="98"/>
      <c r="P117" s="98"/>
      <c r="Q117" s="98"/>
      <c r="R117" s="143">
        <f t="shared" si="6"/>
        <v>0</v>
      </c>
      <c r="S117" s="143">
        <f t="shared" si="7"/>
        <v>0</v>
      </c>
    </row>
    <row r="118" spans="1:19" x14ac:dyDescent="0.3">
      <c r="A118" s="59" t="str">
        <f t="shared" si="5"/>
        <v/>
      </c>
      <c r="B118" s="60"/>
      <c r="C118" s="98"/>
      <c r="D118" s="98"/>
      <c r="E118" s="63"/>
      <c r="F118" s="98"/>
      <c r="G118" s="98"/>
      <c r="H118" s="98"/>
      <c r="I118" s="98"/>
      <c r="J118" s="98"/>
      <c r="K118" s="98"/>
      <c r="L118" s="98"/>
      <c r="M118" s="98"/>
      <c r="N118" s="98"/>
      <c r="O118" s="98"/>
      <c r="P118" s="98"/>
      <c r="Q118" s="98"/>
      <c r="R118" s="143">
        <f t="shared" si="6"/>
        <v>0</v>
      </c>
      <c r="S118" s="143">
        <f t="shared" si="7"/>
        <v>0</v>
      </c>
    </row>
    <row r="119" spans="1:19" x14ac:dyDescent="0.3">
      <c r="A119" s="59" t="str">
        <f t="shared" si="5"/>
        <v/>
      </c>
      <c r="B119" s="60"/>
      <c r="C119" s="98"/>
      <c r="D119" s="98"/>
      <c r="E119" s="63"/>
      <c r="F119" s="98"/>
      <c r="G119" s="98"/>
      <c r="H119" s="98"/>
      <c r="I119" s="98"/>
      <c r="J119" s="98"/>
      <c r="K119" s="98"/>
      <c r="L119" s="98"/>
      <c r="M119" s="98"/>
      <c r="N119" s="98"/>
      <c r="O119" s="98"/>
      <c r="P119" s="98"/>
      <c r="Q119" s="98"/>
      <c r="R119" s="143">
        <f t="shared" si="6"/>
        <v>0</v>
      </c>
      <c r="S119" s="143">
        <f t="shared" si="7"/>
        <v>0</v>
      </c>
    </row>
    <row r="120" spans="1:19" x14ac:dyDescent="0.3">
      <c r="A120" s="59" t="str">
        <f t="shared" si="5"/>
        <v/>
      </c>
      <c r="B120" s="60"/>
      <c r="C120" s="98"/>
      <c r="D120" s="98"/>
      <c r="E120" s="63"/>
      <c r="F120" s="98"/>
      <c r="G120" s="98"/>
      <c r="H120" s="98"/>
      <c r="I120" s="98"/>
      <c r="J120" s="98"/>
      <c r="K120" s="98"/>
      <c r="L120" s="98"/>
      <c r="M120" s="98"/>
      <c r="N120" s="98"/>
      <c r="O120" s="98"/>
      <c r="P120" s="98"/>
      <c r="Q120" s="98"/>
      <c r="R120" s="143">
        <f t="shared" si="6"/>
        <v>0</v>
      </c>
      <c r="S120" s="143">
        <f t="shared" si="7"/>
        <v>0</v>
      </c>
    </row>
    <row r="121" spans="1:19" x14ac:dyDescent="0.3">
      <c r="A121" s="59" t="str">
        <f t="shared" si="5"/>
        <v/>
      </c>
      <c r="B121" s="60"/>
      <c r="C121" s="98"/>
      <c r="D121" s="98"/>
      <c r="E121" s="63"/>
      <c r="F121" s="98"/>
      <c r="G121" s="98"/>
      <c r="H121" s="98"/>
      <c r="I121" s="98"/>
      <c r="J121" s="98"/>
      <c r="K121" s="98"/>
      <c r="L121" s="98"/>
      <c r="M121" s="98"/>
      <c r="N121" s="98"/>
      <c r="O121" s="98"/>
      <c r="P121" s="98"/>
      <c r="Q121" s="98"/>
      <c r="R121" s="143">
        <f t="shared" si="6"/>
        <v>0</v>
      </c>
      <c r="S121" s="143">
        <f t="shared" si="7"/>
        <v>0</v>
      </c>
    </row>
    <row r="122" spans="1:19" x14ac:dyDescent="0.3">
      <c r="A122" s="59" t="str">
        <f t="shared" si="5"/>
        <v/>
      </c>
      <c r="B122" s="60"/>
      <c r="C122" s="98"/>
      <c r="D122" s="98"/>
      <c r="E122" s="63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8"/>
      <c r="R122" s="143">
        <f t="shared" si="6"/>
        <v>0</v>
      </c>
      <c r="S122" s="143">
        <f t="shared" si="7"/>
        <v>0</v>
      </c>
    </row>
    <row r="123" spans="1:19" x14ac:dyDescent="0.3">
      <c r="A123" s="59" t="str">
        <f t="shared" si="5"/>
        <v/>
      </c>
      <c r="B123" s="60"/>
      <c r="C123" s="98"/>
      <c r="D123" s="98"/>
      <c r="E123" s="63"/>
      <c r="F123" s="98"/>
      <c r="G123" s="98"/>
      <c r="H123" s="98"/>
      <c r="I123" s="98"/>
      <c r="J123" s="98"/>
      <c r="K123" s="98"/>
      <c r="L123" s="98"/>
      <c r="M123" s="98"/>
      <c r="N123" s="98"/>
      <c r="O123" s="98"/>
      <c r="P123" s="98"/>
      <c r="Q123" s="98"/>
      <c r="R123" s="143">
        <f t="shared" si="6"/>
        <v>0</v>
      </c>
      <c r="S123" s="143">
        <f t="shared" si="7"/>
        <v>0</v>
      </c>
    </row>
    <row r="124" spans="1:19" x14ac:dyDescent="0.3">
      <c r="A124" s="59" t="str">
        <f t="shared" si="5"/>
        <v/>
      </c>
      <c r="B124" s="60"/>
      <c r="C124" s="98"/>
      <c r="D124" s="98"/>
      <c r="E124" s="63"/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98"/>
      <c r="Q124" s="98"/>
      <c r="R124" s="143">
        <f t="shared" si="6"/>
        <v>0</v>
      </c>
      <c r="S124" s="143">
        <f t="shared" si="7"/>
        <v>0</v>
      </c>
    </row>
    <row r="125" spans="1:19" x14ac:dyDescent="0.3">
      <c r="A125" s="59" t="str">
        <f t="shared" si="5"/>
        <v/>
      </c>
      <c r="B125" s="60"/>
      <c r="C125" s="98"/>
      <c r="D125" s="98"/>
      <c r="E125" s="63"/>
      <c r="F125" s="98"/>
      <c r="G125" s="98"/>
      <c r="H125" s="98"/>
      <c r="I125" s="98"/>
      <c r="J125" s="98"/>
      <c r="K125" s="98"/>
      <c r="L125" s="98"/>
      <c r="M125" s="98"/>
      <c r="N125" s="98"/>
      <c r="O125" s="98"/>
      <c r="P125" s="98"/>
      <c r="Q125" s="98"/>
      <c r="R125" s="143">
        <f t="shared" si="6"/>
        <v>0</v>
      </c>
      <c r="S125" s="143">
        <f t="shared" si="7"/>
        <v>0</v>
      </c>
    </row>
    <row r="126" spans="1:19" x14ac:dyDescent="0.3">
      <c r="A126" s="59" t="str">
        <f t="shared" si="5"/>
        <v/>
      </c>
      <c r="B126" s="60"/>
      <c r="C126" s="98"/>
      <c r="D126" s="98"/>
      <c r="E126" s="63"/>
      <c r="F126" s="98"/>
      <c r="G126" s="98"/>
      <c r="H126" s="98"/>
      <c r="I126" s="98"/>
      <c r="J126" s="98"/>
      <c r="K126" s="98"/>
      <c r="L126" s="98"/>
      <c r="M126" s="98"/>
      <c r="N126" s="98"/>
      <c r="O126" s="98"/>
      <c r="P126" s="98"/>
      <c r="Q126" s="98"/>
      <c r="R126" s="143">
        <f t="shared" si="6"/>
        <v>0</v>
      </c>
      <c r="S126" s="143">
        <f t="shared" si="7"/>
        <v>0</v>
      </c>
    </row>
    <row r="127" spans="1:19" x14ac:dyDescent="0.3">
      <c r="A127" s="59" t="str">
        <f t="shared" si="5"/>
        <v/>
      </c>
      <c r="B127" s="60"/>
      <c r="C127" s="98"/>
      <c r="D127" s="98"/>
      <c r="E127" s="63"/>
      <c r="F127" s="98"/>
      <c r="G127" s="98"/>
      <c r="H127" s="98"/>
      <c r="I127" s="98"/>
      <c r="J127" s="98"/>
      <c r="K127" s="98"/>
      <c r="L127" s="98"/>
      <c r="M127" s="98"/>
      <c r="N127" s="98"/>
      <c r="O127" s="98"/>
      <c r="P127" s="98"/>
      <c r="Q127" s="98"/>
      <c r="R127" s="143">
        <f t="shared" si="6"/>
        <v>0</v>
      </c>
      <c r="S127" s="143">
        <f t="shared" si="7"/>
        <v>0</v>
      </c>
    </row>
    <row r="128" spans="1:19" x14ac:dyDescent="0.3">
      <c r="A128" s="59" t="str">
        <f t="shared" si="5"/>
        <v/>
      </c>
      <c r="B128" s="60"/>
      <c r="C128" s="98"/>
      <c r="D128" s="98"/>
      <c r="E128" s="63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  <c r="R128" s="143">
        <f t="shared" si="6"/>
        <v>0</v>
      </c>
      <c r="S128" s="143">
        <f t="shared" si="7"/>
        <v>0</v>
      </c>
    </row>
    <row r="129" spans="1:19" x14ac:dyDescent="0.3">
      <c r="A129" s="59" t="str">
        <f t="shared" si="5"/>
        <v/>
      </c>
      <c r="B129" s="60"/>
      <c r="C129" s="98"/>
      <c r="D129" s="98"/>
      <c r="E129" s="63"/>
      <c r="F129" s="98"/>
      <c r="G129" s="98"/>
      <c r="H129" s="98"/>
      <c r="I129" s="98"/>
      <c r="J129" s="98"/>
      <c r="K129" s="98"/>
      <c r="L129" s="98"/>
      <c r="M129" s="98"/>
      <c r="N129" s="98"/>
      <c r="O129" s="98"/>
      <c r="P129" s="98"/>
      <c r="Q129" s="98"/>
      <c r="R129" s="143">
        <f t="shared" si="6"/>
        <v>0</v>
      </c>
      <c r="S129" s="143">
        <f t="shared" si="7"/>
        <v>0</v>
      </c>
    </row>
    <row r="130" spans="1:19" x14ac:dyDescent="0.3">
      <c r="A130" s="59" t="str">
        <f t="shared" si="5"/>
        <v/>
      </c>
      <c r="B130" s="60"/>
      <c r="C130" s="98"/>
      <c r="D130" s="98"/>
      <c r="E130" s="63"/>
      <c r="F130" s="98"/>
      <c r="G130" s="98"/>
      <c r="H130" s="98"/>
      <c r="I130" s="98"/>
      <c r="J130" s="98"/>
      <c r="K130" s="98"/>
      <c r="L130" s="98"/>
      <c r="M130" s="98"/>
      <c r="N130" s="98"/>
      <c r="O130" s="98"/>
      <c r="P130" s="98"/>
      <c r="Q130" s="98"/>
      <c r="R130" s="143">
        <f t="shared" si="6"/>
        <v>0</v>
      </c>
      <c r="S130" s="143">
        <f t="shared" si="7"/>
        <v>0</v>
      </c>
    </row>
    <row r="131" spans="1:19" x14ac:dyDescent="0.3">
      <c r="A131" s="59" t="str">
        <f t="shared" si="5"/>
        <v/>
      </c>
      <c r="B131" s="60"/>
      <c r="C131" s="98"/>
      <c r="D131" s="98"/>
      <c r="E131" s="63"/>
      <c r="F131" s="98"/>
      <c r="G131" s="98"/>
      <c r="H131" s="98"/>
      <c r="I131" s="98"/>
      <c r="J131" s="98"/>
      <c r="K131" s="98"/>
      <c r="L131" s="98"/>
      <c r="M131" s="98"/>
      <c r="N131" s="98"/>
      <c r="O131" s="98"/>
      <c r="P131" s="98"/>
      <c r="Q131" s="98"/>
      <c r="R131" s="143">
        <f t="shared" si="6"/>
        <v>0</v>
      </c>
      <c r="S131" s="143">
        <f t="shared" si="7"/>
        <v>0</v>
      </c>
    </row>
    <row r="132" spans="1:19" x14ac:dyDescent="0.3">
      <c r="A132" s="59" t="str">
        <f t="shared" si="5"/>
        <v/>
      </c>
      <c r="B132" s="60"/>
      <c r="C132" s="98"/>
      <c r="D132" s="98"/>
      <c r="E132" s="63"/>
      <c r="F132" s="98"/>
      <c r="G132" s="98"/>
      <c r="H132" s="98"/>
      <c r="I132" s="98"/>
      <c r="J132" s="98"/>
      <c r="K132" s="98"/>
      <c r="L132" s="98"/>
      <c r="M132" s="98"/>
      <c r="N132" s="98"/>
      <c r="O132" s="98"/>
      <c r="P132" s="98"/>
      <c r="Q132" s="98"/>
      <c r="R132" s="143">
        <f t="shared" si="6"/>
        <v>0</v>
      </c>
      <c r="S132" s="143">
        <f t="shared" si="7"/>
        <v>0</v>
      </c>
    </row>
    <row r="133" spans="1:19" x14ac:dyDescent="0.3">
      <c r="A133" s="59" t="str">
        <f t="shared" si="5"/>
        <v/>
      </c>
      <c r="B133" s="60"/>
      <c r="C133" s="98"/>
      <c r="D133" s="98"/>
      <c r="E133" s="63"/>
      <c r="F133" s="98"/>
      <c r="G133" s="98"/>
      <c r="H133" s="98"/>
      <c r="I133" s="98"/>
      <c r="J133" s="98"/>
      <c r="K133" s="98"/>
      <c r="L133" s="98"/>
      <c r="M133" s="98"/>
      <c r="N133" s="98"/>
      <c r="O133" s="98"/>
      <c r="P133" s="98"/>
      <c r="Q133" s="98"/>
      <c r="R133" s="143">
        <f t="shared" si="6"/>
        <v>0</v>
      </c>
      <c r="S133" s="143">
        <f t="shared" si="7"/>
        <v>0</v>
      </c>
    </row>
    <row r="134" spans="1:19" x14ac:dyDescent="0.3">
      <c r="A134" s="59" t="str">
        <f t="shared" ref="A134:A197" si="8">CONCATENATE(B134,C134,D134)</f>
        <v/>
      </c>
      <c r="B134" s="60"/>
      <c r="C134" s="98"/>
      <c r="D134" s="98"/>
      <c r="E134" s="63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  <c r="R134" s="143">
        <f t="shared" si="6"/>
        <v>0</v>
      </c>
      <c r="S134" s="143">
        <f t="shared" si="7"/>
        <v>0</v>
      </c>
    </row>
    <row r="135" spans="1:19" x14ac:dyDescent="0.3">
      <c r="A135" s="59" t="str">
        <f t="shared" si="8"/>
        <v/>
      </c>
      <c r="B135" s="60"/>
      <c r="C135" s="98"/>
      <c r="D135" s="98"/>
      <c r="E135" s="63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  <c r="Q135" s="98"/>
      <c r="R135" s="143">
        <f t="shared" si="6"/>
        <v>0</v>
      </c>
      <c r="S135" s="143">
        <f t="shared" si="7"/>
        <v>0</v>
      </c>
    </row>
    <row r="136" spans="1:19" x14ac:dyDescent="0.3">
      <c r="A136" s="59" t="str">
        <f t="shared" si="8"/>
        <v/>
      </c>
      <c r="B136" s="60"/>
      <c r="C136" s="98"/>
      <c r="D136" s="98"/>
      <c r="E136" s="63"/>
      <c r="F136" s="98"/>
      <c r="G136" s="98"/>
      <c r="H136" s="98"/>
      <c r="I136" s="98"/>
      <c r="J136" s="98"/>
      <c r="K136" s="98"/>
      <c r="L136" s="98"/>
      <c r="M136" s="98"/>
      <c r="N136" s="98"/>
      <c r="O136" s="98"/>
      <c r="P136" s="98"/>
      <c r="Q136" s="98"/>
      <c r="R136" s="143">
        <f t="shared" si="6"/>
        <v>0</v>
      </c>
      <c r="S136" s="143">
        <f t="shared" si="7"/>
        <v>0</v>
      </c>
    </row>
    <row r="137" spans="1:19" x14ac:dyDescent="0.3">
      <c r="A137" s="59" t="str">
        <f t="shared" si="8"/>
        <v/>
      </c>
      <c r="B137" s="60"/>
      <c r="C137" s="98"/>
      <c r="D137" s="98"/>
      <c r="E137" s="63"/>
      <c r="F137" s="98"/>
      <c r="G137" s="98"/>
      <c r="H137" s="98"/>
      <c r="I137" s="98"/>
      <c r="J137" s="98"/>
      <c r="K137" s="98"/>
      <c r="L137" s="98"/>
      <c r="M137" s="98"/>
      <c r="N137" s="98"/>
      <c r="O137" s="98"/>
      <c r="P137" s="98"/>
      <c r="Q137" s="98"/>
      <c r="R137" s="143">
        <f t="shared" si="6"/>
        <v>0</v>
      </c>
      <c r="S137" s="143">
        <f t="shared" si="7"/>
        <v>0</v>
      </c>
    </row>
    <row r="138" spans="1:19" x14ac:dyDescent="0.3">
      <c r="A138" s="59" t="str">
        <f t="shared" si="8"/>
        <v/>
      </c>
      <c r="B138" s="60"/>
      <c r="C138" s="98"/>
      <c r="D138" s="98"/>
      <c r="E138" s="63"/>
      <c r="F138" s="98"/>
      <c r="G138" s="98"/>
      <c r="H138" s="98"/>
      <c r="I138" s="98"/>
      <c r="J138" s="98"/>
      <c r="K138" s="98"/>
      <c r="L138" s="98"/>
      <c r="M138" s="98"/>
      <c r="N138" s="98"/>
      <c r="O138" s="98"/>
      <c r="P138" s="98"/>
      <c r="Q138" s="98"/>
      <c r="R138" s="143">
        <f t="shared" ref="R138:R200" si="9">IF(Q138=1,7,IF(Q138=2,6,IF(Q138=3,5,IF(Q138=4,4,IF(Q138=5,3,IF(Q138=6,2,IF(Q138&gt;=6,1,0)))))))</f>
        <v>0</v>
      </c>
      <c r="S138" s="143">
        <f t="shared" ref="S138:S202" si="10">SUM(R138+$S$5)*2</f>
        <v>0</v>
      </c>
    </row>
    <row r="139" spans="1:19" x14ac:dyDescent="0.3">
      <c r="A139" s="59" t="str">
        <f t="shared" si="8"/>
        <v/>
      </c>
      <c r="B139" s="60"/>
      <c r="C139" s="98"/>
      <c r="D139" s="98"/>
      <c r="E139" s="63"/>
      <c r="F139" s="98"/>
      <c r="G139" s="98"/>
      <c r="H139" s="98"/>
      <c r="I139" s="98"/>
      <c r="J139" s="98"/>
      <c r="K139" s="98"/>
      <c r="L139" s="98"/>
      <c r="M139" s="98"/>
      <c r="N139" s="98"/>
      <c r="O139" s="98"/>
      <c r="P139" s="98"/>
      <c r="Q139" s="98"/>
      <c r="R139" s="143">
        <f t="shared" si="9"/>
        <v>0</v>
      </c>
      <c r="S139" s="143">
        <f t="shared" si="10"/>
        <v>0</v>
      </c>
    </row>
    <row r="140" spans="1:19" x14ac:dyDescent="0.3">
      <c r="A140" s="59" t="str">
        <f t="shared" si="8"/>
        <v/>
      </c>
      <c r="B140" s="60"/>
      <c r="C140" s="98"/>
      <c r="D140" s="98"/>
      <c r="E140" s="63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  <c r="R140" s="143">
        <f t="shared" si="9"/>
        <v>0</v>
      </c>
      <c r="S140" s="143">
        <f t="shared" si="10"/>
        <v>0</v>
      </c>
    </row>
    <row r="141" spans="1:19" x14ac:dyDescent="0.3">
      <c r="A141" s="59" t="str">
        <f t="shared" si="8"/>
        <v/>
      </c>
      <c r="B141" s="60"/>
      <c r="C141" s="98"/>
      <c r="D141" s="98"/>
      <c r="E141" s="63"/>
      <c r="F141" s="98"/>
      <c r="G141" s="98"/>
      <c r="H141" s="98"/>
      <c r="I141" s="98"/>
      <c r="J141" s="98"/>
      <c r="K141" s="98"/>
      <c r="L141" s="98"/>
      <c r="M141" s="98"/>
      <c r="N141" s="98"/>
      <c r="O141" s="98"/>
      <c r="P141" s="98"/>
      <c r="Q141" s="98"/>
      <c r="R141" s="143">
        <f t="shared" si="9"/>
        <v>0</v>
      </c>
      <c r="S141" s="143">
        <f t="shared" si="10"/>
        <v>0</v>
      </c>
    </row>
    <row r="142" spans="1:19" x14ac:dyDescent="0.3">
      <c r="A142" s="59" t="str">
        <f t="shared" si="8"/>
        <v/>
      </c>
      <c r="B142" s="60"/>
      <c r="C142" s="98"/>
      <c r="D142" s="98"/>
      <c r="E142" s="63"/>
      <c r="F142" s="98"/>
      <c r="G142" s="98"/>
      <c r="H142" s="98"/>
      <c r="I142" s="98"/>
      <c r="J142" s="98"/>
      <c r="K142" s="98"/>
      <c r="L142" s="98"/>
      <c r="M142" s="98"/>
      <c r="N142" s="98"/>
      <c r="O142" s="98"/>
      <c r="P142" s="98"/>
      <c r="Q142" s="98"/>
      <c r="R142" s="143">
        <f t="shared" si="9"/>
        <v>0</v>
      </c>
      <c r="S142" s="143">
        <f t="shared" si="10"/>
        <v>0</v>
      </c>
    </row>
    <row r="143" spans="1:19" x14ac:dyDescent="0.3">
      <c r="A143" s="59" t="str">
        <f t="shared" si="8"/>
        <v/>
      </c>
      <c r="B143" s="60"/>
      <c r="C143" s="98"/>
      <c r="D143" s="98"/>
      <c r="E143" s="63"/>
      <c r="F143" s="98"/>
      <c r="G143" s="98"/>
      <c r="H143" s="98"/>
      <c r="I143" s="98"/>
      <c r="J143" s="98"/>
      <c r="K143" s="98"/>
      <c r="L143" s="98"/>
      <c r="M143" s="98"/>
      <c r="N143" s="98"/>
      <c r="O143" s="98"/>
      <c r="P143" s="98"/>
      <c r="Q143" s="98"/>
      <c r="R143" s="143">
        <f t="shared" si="9"/>
        <v>0</v>
      </c>
      <c r="S143" s="143">
        <f t="shared" si="10"/>
        <v>0</v>
      </c>
    </row>
    <row r="144" spans="1:19" x14ac:dyDescent="0.3">
      <c r="A144" s="59" t="str">
        <f t="shared" si="8"/>
        <v/>
      </c>
      <c r="B144" s="60"/>
      <c r="C144" s="98"/>
      <c r="D144" s="98"/>
      <c r="E144" s="63"/>
      <c r="F144" s="98"/>
      <c r="G144" s="98"/>
      <c r="H144" s="98"/>
      <c r="I144" s="98"/>
      <c r="J144" s="98"/>
      <c r="K144" s="98"/>
      <c r="L144" s="98"/>
      <c r="M144" s="98"/>
      <c r="N144" s="98"/>
      <c r="O144" s="98"/>
      <c r="P144" s="98"/>
      <c r="Q144" s="98"/>
      <c r="R144" s="143">
        <f t="shared" si="9"/>
        <v>0</v>
      </c>
      <c r="S144" s="143">
        <f t="shared" si="10"/>
        <v>0</v>
      </c>
    </row>
    <row r="145" spans="1:19" x14ac:dyDescent="0.3">
      <c r="A145" s="59" t="str">
        <f t="shared" si="8"/>
        <v/>
      </c>
      <c r="B145" s="60"/>
      <c r="C145" s="98"/>
      <c r="D145" s="98"/>
      <c r="E145" s="63"/>
      <c r="F145" s="98"/>
      <c r="G145" s="98"/>
      <c r="H145" s="98"/>
      <c r="I145" s="98"/>
      <c r="J145" s="98"/>
      <c r="K145" s="98"/>
      <c r="L145" s="98"/>
      <c r="M145" s="98"/>
      <c r="N145" s="98"/>
      <c r="O145" s="98"/>
      <c r="P145" s="98"/>
      <c r="Q145" s="98"/>
      <c r="R145" s="143">
        <f t="shared" si="9"/>
        <v>0</v>
      </c>
      <c r="S145" s="143">
        <f t="shared" si="10"/>
        <v>0</v>
      </c>
    </row>
    <row r="146" spans="1:19" x14ac:dyDescent="0.3">
      <c r="A146" s="59" t="str">
        <f t="shared" si="8"/>
        <v/>
      </c>
      <c r="B146" s="60"/>
      <c r="C146" s="98"/>
      <c r="D146" s="98"/>
      <c r="E146" s="63"/>
      <c r="F146" s="98"/>
      <c r="G146" s="98"/>
      <c r="H146" s="98"/>
      <c r="I146" s="98"/>
      <c r="J146" s="98"/>
      <c r="K146" s="98"/>
      <c r="L146" s="98"/>
      <c r="M146" s="98"/>
      <c r="N146" s="98"/>
      <c r="O146" s="98"/>
      <c r="P146" s="98"/>
      <c r="Q146" s="98"/>
      <c r="R146" s="143">
        <f t="shared" si="9"/>
        <v>0</v>
      </c>
      <c r="S146" s="143">
        <f t="shared" si="10"/>
        <v>0</v>
      </c>
    </row>
    <row r="147" spans="1:19" x14ac:dyDescent="0.3">
      <c r="A147" s="59" t="str">
        <f t="shared" si="8"/>
        <v/>
      </c>
      <c r="B147" s="60"/>
      <c r="C147" s="98"/>
      <c r="D147" s="98"/>
      <c r="E147" s="63"/>
      <c r="F147" s="98"/>
      <c r="G147" s="98"/>
      <c r="H147" s="98"/>
      <c r="I147" s="98"/>
      <c r="J147" s="98"/>
      <c r="K147" s="98"/>
      <c r="L147" s="98"/>
      <c r="M147" s="98"/>
      <c r="N147" s="98"/>
      <c r="O147" s="98"/>
      <c r="P147" s="98"/>
      <c r="Q147" s="98"/>
      <c r="R147" s="143">
        <f t="shared" si="9"/>
        <v>0</v>
      </c>
      <c r="S147" s="143">
        <f t="shared" si="10"/>
        <v>0</v>
      </c>
    </row>
    <row r="148" spans="1:19" x14ac:dyDescent="0.3">
      <c r="A148" s="59" t="str">
        <f t="shared" si="8"/>
        <v/>
      </c>
      <c r="B148" s="60"/>
      <c r="C148" s="98"/>
      <c r="D148" s="98"/>
      <c r="E148" s="63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98"/>
      <c r="Q148" s="98"/>
      <c r="R148" s="143">
        <f t="shared" si="9"/>
        <v>0</v>
      </c>
      <c r="S148" s="143">
        <f t="shared" si="10"/>
        <v>0</v>
      </c>
    </row>
    <row r="149" spans="1:19" x14ac:dyDescent="0.3">
      <c r="A149" s="59" t="str">
        <f t="shared" si="8"/>
        <v/>
      </c>
      <c r="B149" s="60"/>
      <c r="C149" s="98"/>
      <c r="D149" s="98"/>
      <c r="E149" s="63"/>
      <c r="F149" s="98"/>
      <c r="G149" s="98"/>
      <c r="H149" s="98"/>
      <c r="I149" s="98"/>
      <c r="J149" s="98"/>
      <c r="K149" s="98"/>
      <c r="L149" s="98"/>
      <c r="M149" s="98"/>
      <c r="N149" s="98"/>
      <c r="O149" s="98"/>
      <c r="P149" s="98"/>
      <c r="Q149" s="98"/>
      <c r="R149" s="143">
        <f t="shared" si="9"/>
        <v>0</v>
      </c>
      <c r="S149" s="143">
        <f t="shared" si="10"/>
        <v>0</v>
      </c>
    </row>
    <row r="150" spans="1:19" x14ac:dyDescent="0.3">
      <c r="A150" s="59" t="str">
        <f t="shared" si="8"/>
        <v/>
      </c>
      <c r="B150" s="60"/>
      <c r="C150" s="98"/>
      <c r="D150" s="98"/>
      <c r="E150" s="63"/>
      <c r="F150" s="98"/>
      <c r="G150" s="98"/>
      <c r="H150" s="98"/>
      <c r="I150" s="98"/>
      <c r="J150" s="98"/>
      <c r="K150" s="98"/>
      <c r="L150" s="98"/>
      <c r="M150" s="98"/>
      <c r="N150" s="98"/>
      <c r="O150" s="98"/>
      <c r="P150" s="98"/>
      <c r="Q150" s="98"/>
      <c r="R150" s="143">
        <f t="shared" si="9"/>
        <v>0</v>
      </c>
      <c r="S150" s="143">
        <f t="shared" si="10"/>
        <v>0</v>
      </c>
    </row>
    <row r="151" spans="1:19" x14ac:dyDescent="0.3">
      <c r="A151" s="59" t="str">
        <f t="shared" si="8"/>
        <v/>
      </c>
      <c r="B151" s="60"/>
      <c r="C151" s="98"/>
      <c r="D151" s="98"/>
      <c r="E151" s="63"/>
      <c r="F151" s="98"/>
      <c r="G151" s="98"/>
      <c r="H151" s="98"/>
      <c r="I151" s="98"/>
      <c r="J151" s="98"/>
      <c r="K151" s="98"/>
      <c r="L151" s="98"/>
      <c r="M151" s="98"/>
      <c r="N151" s="98"/>
      <c r="O151" s="98"/>
      <c r="P151" s="98"/>
      <c r="Q151" s="98"/>
      <c r="R151" s="143">
        <f t="shared" si="9"/>
        <v>0</v>
      </c>
      <c r="S151" s="143">
        <f t="shared" si="10"/>
        <v>0</v>
      </c>
    </row>
    <row r="152" spans="1:19" x14ac:dyDescent="0.3">
      <c r="A152" s="59" t="str">
        <f t="shared" si="8"/>
        <v/>
      </c>
      <c r="B152" s="60"/>
      <c r="C152" s="98"/>
      <c r="D152" s="98"/>
      <c r="E152" s="63"/>
      <c r="F152" s="98"/>
      <c r="G152" s="98"/>
      <c r="H152" s="98"/>
      <c r="I152" s="98"/>
      <c r="J152" s="98"/>
      <c r="K152" s="98"/>
      <c r="L152" s="98"/>
      <c r="M152" s="98"/>
      <c r="N152" s="98"/>
      <c r="O152" s="98"/>
      <c r="P152" s="98"/>
      <c r="Q152" s="98"/>
      <c r="R152" s="143">
        <f t="shared" si="9"/>
        <v>0</v>
      </c>
      <c r="S152" s="143">
        <f t="shared" si="10"/>
        <v>0</v>
      </c>
    </row>
    <row r="153" spans="1:19" x14ac:dyDescent="0.3">
      <c r="A153" s="59" t="str">
        <f t="shared" si="8"/>
        <v/>
      </c>
      <c r="B153" s="60"/>
      <c r="C153" s="98"/>
      <c r="D153" s="98"/>
      <c r="E153" s="63"/>
      <c r="F153" s="98"/>
      <c r="G153" s="98"/>
      <c r="H153" s="98"/>
      <c r="I153" s="98"/>
      <c r="J153" s="98"/>
      <c r="K153" s="98"/>
      <c r="L153" s="98"/>
      <c r="M153" s="98"/>
      <c r="N153" s="98"/>
      <c r="O153" s="98"/>
      <c r="P153" s="98"/>
      <c r="Q153" s="98"/>
      <c r="R153" s="143">
        <f t="shared" si="9"/>
        <v>0</v>
      </c>
      <c r="S153" s="143">
        <f t="shared" si="10"/>
        <v>0</v>
      </c>
    </row>
    <row r="154" spans="1:19" x14ac:dyDescent="0.3">
      <c r="A154" s="59" t="str">
        <f t="shared" si="8"/>
        <v/>
      </c>
      <c r="B154" s="60"/>
      <c r="C154" s="98"/>
      <c r="D154" s="98"/>
      <c r="E154" s="63"/>
      <c r="F154" s="98"/>
      <c r="G154" s="98"/>
      <c r="H154" s="98"/>
      <c r="I154" s="98"/>
      <c r="J154" s="98"/>
      <c r="K154" s="98"/>
      <c r="L154" s="98"/>
      <c r="M154" s="98"/>
      <c r="N154" s="98"/>
      <c r="O154" s="98"/>
      <c r="P154" s="98"/>
      <c r="Q154" s="98"/>
      <c r="R154" s="143">
        <f t="shared" si="9"/>
        <v>0</v>
      </c>
      <c r="S154" s="143">
        <f t="shared" si="10"/>
        <v>0</v>
      </c>
    </row>
    <row r="155" spans="1:19" x14ac:dyDescent="0.3">
      <c r="A155" s="59" t="str">
        <f t="shared" si="8"/>
        <v/>
      </c>
      <c r="B155" s="60"/>
      <c r="C155" s="98"/>
      <c r="D155" s="98"/>
      <c r="E155" s="63"/>
      <c r="F155" s="98"/>
      <c r="G155" s="98"/>
      <c r="H155" s="98"/>
      <c r="I155" s="98"/>
      <c r="J155" s="98"/>
      <c r="K155" s="98"/>
      <c r="L155" s="98"/>
      <c r="M155" s="98"/>
      <c r="N155" s="98"/>
      <c r="O155" s="98"/>
      <c r="P155" s="98"/>
      <c r="Q155" s="98"/>
      <c r="R155" s="143">
        <f t="shared" si="9"/>
        <v>0</v>
      </c>
      <c r="S155" s="143">
        <f t="shared" si="10"/>
        <v>0</v>
      </c>
    </row>
    <row r="156" spans="1:19" x14ac:dyDescent="0.3">
      <c r="A156" s="59" t="str">
        <f t="shared" si="8"/>
        <v/>
      </c>
      <c r="B156" s="60"/>
      <c r="C156" s="98"/>
      <c r="D156" s="98"/>
      <c r="E156" s="63"/>
      <c r="F156" s="98"/>
      <c r="G156" s="98"/>
      <c r="H156" s="98"/>
      <c r="I156" s="98"/>
      <c r="J156" s="98"/>
      <c r="K156" s="98"/>
      <c r="L156" s="98"/>
      <c r="M156" s="98"/>
      <c r="N156" s="98"/>
      <c r="O156" s="98"/>
      <c r="P156" s="98"/>
      <c r="Q156" s="98"/>
      <c r="R156" s="143">
        <f t="shared" si="9"/>
        <v>0</v>
      </c>
      <c r="S156" s="143">
        <f t="shared" si="10"/>
        <v>0</v>
      </c>
    </row>
    <row r="157" spans="1:19" x14ac:dyDescent="0.3">
      <c r="A157" s="59" t="str">
        <f t="shared" si="8"/>
        <v/>
      </c>
      <c r="B157" s="60"/>
      <c r="C157" s="98"/>
      <c r="D157" s="98"/>
      <c r="E157" s="63"/>
      <c r="F157" s="98"/>
      <c r="G157" s="98"/>
      <c r="H157" s="98"/>
      <c r="I157" s="98"/>
      <c r="J157" s="98"/>
      <c r="K157" s="98"/>
      <c r="L157" s="98"/>
      <c r="M157" s="98"/>
      <c r="N157" s="98"/>
      <c r="O157" s="98"/>
      <c r="P157" s="98"/>
      <c r="Q157" s="98"/>
      <c r="R157" s="143">
        <f t="shared" si="9"/>
        <v>0</v>
      </c>
      <c r="S157" s="143">
        <f t="shared" si="10"/>
        <v>0</v>
      </c>
    </row>
    <row r="158" spans="1:19" x14ac:dyDescent="0.3">
      <c r="A158" s="59" t="str">
        <f t="shared" si="8"/>
        <v/>
      </c>
      <c r="B158" s="60"/>
      <c r="C158" s="98"/>
      <c r="D158" s="98"/>
      <c r="E158" s="63"/>
      <c r="F158" s="98"/>
      <c r="G158" s="98"/>
      <c r="H158" s="98"/>
      <c r="I158" s="98"/>
      <c r="J158" s="98"/>
      <c r="K158" s="98"/>
      <c r="L158" s="98"/>
      <c r="M158" s="98"/>
      <c r="N158" s="98"/>
      <c r="O158" s="98"/>
      <c r="P158" s="98"/>
      <c r="Q158" s="98"/>
      <c r="R158" s="143">
        <f t="shared" si="9"/>
        <v>0</v>
      </c>
      <c r="S158" s="143">
        <f t="shared" si="10"/>
        <v>0</v>
      </c>
    </row>
    <row r="159" spans="1:19" x14ac:dyDescent="0.3">
      <c r="A159" s="59" t="str">
        <f t="shared" si="8"/>
        <v/>
      </c>
      <c r="B159" s="60"/>
      <c r="C159" s="98"/>
      <c r="D159" s="98"/>
      <c r="E159" s="63"/>
      <c r="F159" s="98"/>
      <c r="G159" s="98"/>
      <c r="H159" s="98"/>
      <c r="I159" s="98"/>
      <c r="J159" s="98"/>
      <c r="K159" s="98"/>
      <c r="L159" s="98"/>
      <c r="M159" s="98"/>
      <c r="N159" s="98"/>
      <c r="O159" s="98"/>
      <c r="P159" s="98"/>
      <c r="Q159" s="98"/>
      <c r="R159" s="143">
        <f t="shared" si="9"/>
        <v>0</v>
      </c>
      <c r="S159" s="143">
        <f t="shared" si="10"/>
        <v>0</v>
      </c>
    </row>
    <row r="160" spans="1:19" x14ac:dyDescent="0.3">
      <c r="A160" s="59" t="str">
        <f t="shared" si="8"/>
        <v/>
      </c>
      <c r="B160" s="60"/>
      <c r="C160" s="98"/>
      <c r="D160" s="98"/>
      <c r="E160" s="63"/>
      <c r="F160" s="98"/>
      <c r="G160" s="98"/>
      <c r="H160" s="98"/>
      <c r="I160" s="98"/>
      <c r="J160" s="98"/>
      <c r="K160" s="98"/>
      <c r="L160" s="98"/>
      <c r="M160" s="98"/>
      <c r="N160" s="98"/>
      <c r="O160" s="98"/>
      <c r="P160" s="98"/>
      <c r="Q160" s="98"/>
      <c r="R160" s="143">
        <f t="shared" si="9"/>
        <v>0</v>
      </c>
      <c r="S160" s="143">
        <f t="shared" si="10"/>
        <v>0</v>
      </c>
    </row>
    <row r="161" spans="1:19" x14ac:dyDescent="0.3">
      <c r="A161" s="59" t="str">
        <f t="shared" si="8"/>
        <v/>
      </c>
      <c r="B161" s="60"/>
      <c r="C161" s="98"/>
      <c r="D161" s="98"/>
      <c r="E161" s="63"/>
      <c r="F161" s="98"/>
      <c r="G161" s="98"/>
      <c r="H161" s="98"/>
      <c r="I161" s="98"/>
      <c r="J161" s="98"/>
      <c r="K161" s="98"/>
      <c r="L161" s="98"/>
      <c r="M161" s="98"/>
      <c r="N161" s="98"/>
      <c r="O161" s="98"/>
      <c r="P161" s="98"/>
      <c r="Q161" s="98"/>
      <c r="R161" s="143">
        <f t="shared" si="9"/>
        <v>0</v>
      </c>
      <c r="S161" s="143">
        <f t="shared" si="10"/>
        <v>0</v>
      </c>
    </row>
    <row r="162" spans="1:19" x14ac:dyDescent="0.3">
      <c r="A162" s="59" t="str">
        <f t="shared" si="8"/>
        <v/>
      </c>
      <c r="B162" s="60"/>
      <c r="C162" s="98"/>
      <c r="D162" s="98"/>
      <c r="E162" s="63"/>
      <c r="F162" s="98"/>
      <c r="G162" s="98"/>
      <c r="H162" s="98"/>
      <c r="I162" s="98"/>
      <c r="J162" s="98"/>
      <c r="K162" s="98"/>
      <c r="L162" s="98"/>
      <c r="M162" s="98"/>
      <c r="N162" s="98"/>
      <c r="O162" s="98"/>
      <c r="P162" s="98"/>
      <c r="Q162" s="98"/>
      <c r="R162" s="143">
        <f t="shared" si="9"/>
        <v>0</v>
      </c>
      <c r="S162" s="143">
        <f t="shared" si="10"/>
        <v>0</v>
      </c>
    </row>
    <row r="163" spans="1:19" x14ac:dyDescent="0.3">
      <c r="A163" s="59" t="str">
        <f t="shared" si="8"/>
        <v/>
      </c>
      <c r="B163" s="60"/>
      <c r="C163" s="98"/>
      <c r="D163" s="98"/>
      <c r="E163" s="63"/>
      <c r="F163" s="98"/>
      <c r="G163" s="98"/>
      <c r="H163" s="98"/>
      <c r="I163" s="98"/>
      <c r="J163" s="98"/>
      <c r="K163" s="98"/>
      <c r="L163" s="98"/>
      <c r="M163" s="98"/>
      <c r="N163" s="98"/>
      <c r="O163" s="98"/>
      <c r="P163" s="98"/>
      <c r="Q163" s="98"/>
      <c r="R163" s="143">
        <f t="shared" si="9"/>
        <v>0</v>
      </c>
      <c r="S163" s="143">
        <f t="shared" si="10"/>
        <v>0</v>
      </c>
    </row>
    <row r="164" spans="1:19" x14ac:dyDescent="0.3">
      <c r="A164" s="59" t="str">
        <f t="shared" si="8"/>
        <v/>
      </c>
      <c r="B164" s="60"/>
      <c r="C164" s="98"/>
      <c r="D164" s="98"/>
      <c r="E164" s="63"/>
      <c r="F164" s="98"/>
      <c r="G164" s="98"/>
      <c r="H164" s="98"/>
      <c r="I164" s="98"/>
      <c r="J164" s="98"/>
      <c r="K164" s="98"/>
      <c r="L164" s="98"/>
      <c r="M164" s="98"/>
      <c r="N164" s="98"/>
      <c r="O164" s="98"/>
      <c r="P164" s="98"/>
      <c r="Q164" s="98"/>
      <c r="R164" s="143">
        <f t="shared" si="9"/>
        <v>0</v>
      </c>
      <c r="S164" s="143">
        <f t="shared" si="10"/>
        <v>0</v>
      </c>
    </row>
    <row r="165" spans="1:19" x14ac:dyDescent="0.3">
      <c r="A165" s="59" t="str">
        <f t="shared" si="8"/>
        <v/>
      </c>
      <c r="B165" s="60"/>
      <c r="C165" s="98"/>
      <c r="D165" s="98"/>
      <c r="E165" s="63"/>
      <c r="F165" s="98"/>
      <c r="G165" s="98"/>
      <c r="H165" s="98"/>
      <c r="I165" s="98"/>
      <c r="J165" s="98"/>
      <c r="K165" s="98"/>
      <c r="L165" s="98"/>
      <c r="M165" s="98"/>
      <c r="N165" s="98"/>
      <c r="O165" s="98"/>
      <c r="P165" s="98"/>
      <c r="Q165" s="98"/>
      <c r="R165" s="143">
        <f t="shared" si="9"/>
        <v>0</v>
      </c>
      <c r="S165" s="143">
        <f t="shared" si="10"/>
        <v>0</v>
      </c>
    </row>
    <row r="166" spans="1:19" x14ac:dyDescent="0.3">
      <c r="A166" s="59" t="str">
        <f t="shared" si="8"/>
        <v/>
      </c>
      <c r="B166" s="60"/>
      <c r="C166" s="98"/>
      <c r="D166" s="98"/>
      <c r="E166" s="63"/>
      <c r="F166" s="98"/>
      <c r="G166" s="98"/>
      <c r="H166" s="98"/>
      <c r="I166" s="98"/>
      <c r="J166" s="98"/>
      <c r="K166" s="98"/>
      <c r="L166" s="98"/>
      <c r="M166" s="98"/>
      <c r="N166" s="98"/>
      <c r="O166" s="98"/>
      <c r="P166" s="98"/>
      <c r="Q166" s="98"/>
      <c r="R166" s="143">
        <f t="shared" si="9"/>
        <v>0</v>
      </c>
      <c r="S166" s="143">
        <f t="shared" si="10"/>
        <v>0</v>
      </c>
    </row>
    <row r="167" spans="1:19" x14ac:dyDescent="0.3">
      <c r="A167" s="59" t="str">
        <f t="shared" si="8"/>
        <v/>
      </c>
      <c r="B167" s="60"/>
      <c r="C167" s="98"/>
      <c r="D167" s="98"/>
      <c r="E167" s="63"/>
      <c r="F167" s="98"/>
      <c r="G167" s="98"/>
      <c r="H167" s="98"/>
      <c r="I167" s="98"/>
      <c r="J167" s="98"/>
      <c r="K167" s="98"/>
      <c r="L167" s="98"/>
      <c r="M167" s="98"/>
      <c r="N167" s="98"/>
      <c r="O167" s="98"/>
      <c r="P167" s="98"/>
      <c r="Q167" s="98"/>
      <c r="R167" s="143"/>
      <c r="S167" s="143"/>
    </row>
    <row r="168" spans="1:19" x14ac:dyDescent="0.3">
      <c r="A168" s="59" t="str">
        <f t="shared" si="8"/>
        <v/>
      </c>
      <c r="B168" s="60"/>
      <c r="C168" s="98"/>
      <c r="D168" s="98"/>
      <c r="E168" s="63"/>
      <c r="F168" s="98"/>
      <c r="G168" s="98"/>
      <c r="H168" s="98"/>
      <c r="I168" s="98"/>
      <c r="J168" s="98"/>
      <c r="K168" s="98"/>
      <c r="L168" s="98"/>
      <c r="M168" s="98"/>
      <c r="N168" s="98"/>
      <c r="O168" s="98"/>
      <c r="P168" s="98"/>
      <c r="Q168" s="98"/>
      <c r="R168" s="143">
        <f t="shared" si="9"/>
        <v>0</v>
      </c>
      <c r="S168" s="143">
        <f t="shared" si="10"/>
        <v>0</v>
      </c>
    </row>
    <row r="169" spans="1:19" x14ac:dyDescent="0.3">
      <c r="A169" s="59" t="str">
        <f t="shared" si="8"/>
        <v/>
      </c>
      <c r="B169" s="60"/>
      <c r="C169" s="98"/>
      <c r="D169" s="98"/>
      <c r="E169" s="63"/>
      <c r="F169" s="98"/>
      <c r="G169" s="98"/>
      <c r="H169" s="98"/>
      <c r="I169" s="98"/>
      <c r="J169" s="98"/>
      <c r="K169" s="98"/>
      <c r="L169" s="98"/>
      <c r="M169" s="98"/>
      <c r="N169" s="98"/>
      <c r="O169" s="98"/>
      <c r="P169" s="98"/>
      <c r="Q169" s="98"/>
      <c r="R169" s="143">
        <f t="shared" si="9"/>
        <v>0</v>
      </c>
      <c r="S169" s="143">
        <f t="shared" si="10"/>
        <v>0</v>
      </c>
    </row>
    <row r="170" spans="1:19" x14ac:dyDescent="0.3">
      <c r="A170" s="59" t="str">
        <f t="shared" si="8"/>
        <v/>
      </c>
      <c r="B170" s="60"/>
      <c r="C170" s="98"/>
      <c r="D170" s="98"/>
      <c r="E170" s="63"/>
      <c r="F170" s="98"/>
      <c r="G170" s="98"/>
      <c r="H170" s="98"/>
      <c r="I170" s="98"/>
      <c r="J170" s="98"/>
      <c r="K170" s="98"/>
      <c r="L170" s="98"/>
      <c r="M170" s="98"/>
      <c r="N170" s="98"/>
      <c r="O170" s="98"/>
      <c r="P170" s="98"/>
      <c r="Q170" s="98"/>
      <c r="R170" s="143">
        <f t="shared" si="9"/>
        <v>0</v>
      </c>
      <c r="S170" s="143">
        <f t="shared" si="10"/>
        <v>0</v>
      </c>
    </row>
    <row r="171" spans="1:19" x14ac:dyDescent="0.3">
      <c r="A171" s="59" t="str">
        <f t="shared" si="8"/>
        <v/>
      </c>
      <c r="B171" s="60"/>
      <c r="C171" s="98"/>
      <c r="D171" s="98"/>
      <c r="E171" s="63"/>
      <c r="F171" s="98"/>
      <c r="G171" s="98"/>
      <c r="H171" s="98"/>
      <c r="I171" s="98"/>
      <c r="J171" s="98"/>
      <c r="K171" s="98"/>
      <c r="L171" s="98"/>
      <c r="M171" s="98"/>
      <c r="N171" s="98"/>
      <c r="O171" s="98"/>
      <c r="P171" s="98"/>
      <c r="Q171" s="98"/>
      <c r="R171" s="143">
        <f t="shared" si="9"/>
        <v>0</v>
      </c>
      <c r="S171" s="143">
        <f t="shared" si="10"/>
        <v>0</v>
      </c>
    </row>
    <row r="172" spans="1:19" x14ac:dyDescent="0.3">
      <c r="A172" s="59" t="str">
        <f t="shared" si="8"/>
        <v/>
      </c>
      <c r="B172" s="60"/>
      <c r="C172" s="98"/>
      <c r="D172" s="98"/>
      <c r="E172" s="63"/>
      <c r="F172" s="98"/>
      <c r="G172" s="98"/>
      <c r="H172" s="98"/>
      <c r="I172" s="98"/>
      <c r="J172" s="98"/>
      <c r="K172" s="98"/>
      <c r="L172" s="98"/>
      <c r="M172" s="98"/>
      <c r="N172" s="98"/>
      <c r="O172" s="98"/>
      <c r="P172" s="98"/>
      <c r="Q172" s="98"/>
      <c r="R172" s="143">
        <f t="shared" si="9"/>
        <v>0</v>
      </c>
      <c r="S172" s="143">
        <f t="shared" si="10"/>
        <v>0</v>
      </c>
    </row>
    <row r="173" spans="1:19" x14ac:dyDescent="0.3">
      <c r="A173" s="59" t="str">
        <f t="shared" si="8"/>
        <v/>
      </c>
      <c r="B173" s="60"/>
      <c r="C173" s="98"/>
      <c r="D173" s="98"/>
      <c r="E173" s="63"/>
      <c r="F173" s="98"/>
      <c r="G173" s="98"/>
      <c r="H173" s="98"/>
      <c r="I173" s="98"/>
      <c r="J173" s="98"/>
      <c r="K173" s="98"/>
      <c r="L173" s="98"/>
      <c r="M173" s="98"/>
      <c r="N173" s="98"/>
      <c r="O173" s="98"/>
      <c r="P173" s="98"/>
      <c r="Q173" s="98"/>
      <c r="R173" s="143">
        <f t="shared" si="9"/>
        <v>0</v>
      </c>
      <c r="S173" s="143">
        <f t="shared" si="10"/>
        <v>0</v>
      </c>
    </row>
    <row r="174" spans="1:19" x14ac:dyDescent="0.3">
      <c r="A174" s="59" t="str">
        <f t="shared" si="8"/>
        <v/>
      </c>
      <c r="B174" s="60"/>
      <c r="C174" s="98"/>
      <c r="D174" s="98"/>
      <c r="E174" s="63"/>
      <c r="F174" s="98"/>
      <c r="G174" s="98"/>
      <c r="H174" s="98"/>
      <c r="I174" s="98"/>
      <c r="J174" s="98"/>
      <c r="K174" s="98"/>
      <c r="L174" s="98"/>
      <c r="M174" s="98"/>
      <c r="N174" s="98"/>
      <c r="O174" s="98"/>
      <c r="P174" s="98"/>
      <c r="Q174" s="98"/>
      <c r="R174" s="143">
        <f t="shared" si="9"/>
        <v>0</v>
      </c>
      <c r="S174" s="143">
        <f t="shared" si="10"/>
        <v>0</v>
      </c>
    </row>
    <row r="175" spans="1:19" x14ac:dyDescent="0.3">
      <c r="A175" s="59" t="str">
        <f t="shared" si="8"/>
        <v/>
      </c>
      <c r="B175" s="60"/>
      <c r="C175" s="98"/>
      <c r="D175" s="98"/>
      <c r="E175" s="63"/>
      <c r="F175" s="98"/>
      <c r="G175" s="98"/>
      <c r="H175" s="98"/>
      <c r="I175" s="98"/>
      <c r="J175" s="98"/>
      <c r="K175" s="98"/>
      <c r="L175" s="98"/>
      <c r="M175" s="98"/>
      <c r="N175" s="98"/>
      <c r="O175" s="98"/>
      <c r="P175" s="98"/>
      <c r="Q175" s="98"/>
      <c r="R175" s="143">
        <f t="shared" si="9"/>
        <v>0</v>
      </c>
      <c r="S175" s="143">
        <f t="shared" si="10"/>
        <v>0</v>
      </c>
    </row>
    <row r="176" spans="1:19" x14ac:dyDescent="0.3">
      <c r="A176" s="59" t="str">
        <f t="shared" si="8"/>
        <v/>
      </c>
      <c r="B176" s="60"/>
      <c r="C176" s="98"/>
      <c r="D176" s="98"/>
      <c r="E176" s="63"/>
      <c r="F176" s="98"/>
      <c r="G176" s="98"/>
      <c r="H176" s="98"/>
      <c r="I176" s="98"/>
      <c r="J176" s="98"/>
      <c r="K176" s="98"/>
      <c r="L176" s="98"/>
      <c r="M176" s="98"/>
      <c r="N176" s="98"/>
      <c r="O176" s="98"/>
      <c r="P176" s="98"/>
      <c r="Q176" s="98"/>
      <c r="R176" s="143">
        <f t="shared" si="9"/>
        <v>0</v>
      </c>
      <c r="S176" s="143">
        <f t="shared" si="10"/>
        <v>0</v>
      </c>
    </row>
    <row r="177" spans="1:19" x14ac:dyDescent="0.3">
      <c r="A177" s="59" t="str">
        <f t="shared" si="8"/>
        <v/>
      </c>
      <c r="B177" s="60"/>
      <c r="C177" s="98"/>
      <c r="D177" s="98"/>
      <c r="E177" s="63"/>
      <c r="F177" s="98"/>
      <c r="G177" s="98"/>
      <c r="H177" s="98"/>
      <c r="I177" s="98"/>
      <c r="J177" s="98"/>
      <c r="K177" s="98"/>
      <c r="L177" s="98"/>
      <c r="M177" s="98"/>
      <c r="N177" s="98"/>
      <c r="O177" s="98"/>
      <c r="P177" s="98"/>
      <c r="Q177" s="98"/>
      <c r="R177" s="143">
        <f t="shared" si="9"/>
        <v>0</v>
      </c>
      <c r="S177" s="143">
        <f t="shared" si="10"/>
        <v>0</v>
      </c>
    </row>
    <row r="178" spans="1:19" x14ac:dyDescent="0.3">
      <c r="A178" s="59" t="str">
        <f t="shared" si="8"/>
        <v/>
      </c>
      <c r="B178" s="60"/>
      <c r="C178" s="98"/>
      <c r="D178" s="98"/>
      <c r="E178" s="63"/>
      <c r="F178" s="98"/>
      <c r="G178" s="98"/>
      <c r="H178" s="98"/>
      <c r="I178" s="98"/>
      <c r="J178" s="98"/>
      <c r="K178" s="98"/>
      <c r="L178" s="98"/>
      <c r="M178" s="98"/>
      <c r="N178" s="98"/>
      <c r="O178" s="98"/>
      <c r="P178" s="98"/>
      <c r="Q178" s="98"/>
      <c r="R178" s="143">
        <f t="shared" si="9"/>
        <v>0</v>
      </c>
      <c r="S178" s="143">
        <f t="shared" si="10"/>
        <v>0</v>
      </c>
    </row>
    <row r="179" spans="1:19" x14ac:dyDescent="0.3">
      <c r="A179" s="59" t="str">
        <f t="shared" si="8"/>
        <v/>
      </c>
      <c r="B179" s="60"/>
      <c r="C179" s="98"/>
      <c r="D179" s="98"/>
      <c r="E179" s="63"/>
      <c r="F179" s="98"/>
      <c r="G179" s="98"/>
      <c r="H179" s="98"/>
      <c r="I179" s="98"/>
      <c r="J179" s="98"/>
      <c r="K179" s="98"/>
      <c r="L179" s="98"/>
      <c r="M179" s="98"/>
      <c r="N179" s="98"/>
      <c r="O179" s="98"/>
      <c r="P179" s="98"/>
      <c r="Q179" s="98"/>
      <c r="R179" s="143">
        <f t="shared" si="9"/>
        <v>0</v>
      </c>
      <c r="S179" s="143">
        <f t="shared" si="10"/>
        <v>0</v>
      </c>
    </row>
    <row r="180" spans="1:19" x14ac:dyDescent="0.3">
      <c r="A180" s="59" t="str">
        <f t="shared" si="8"/>
        <v/>
      </c>
      <c r="B180" s="60"/>
      <c r="C180" s="98"/>
      <c r="D180" s="98"/>
      <c r="E180" s="63"/>
      <c r="F180" s="98"/>
      <c r="G180" s="98"/>
      <c r="H180" s="98"/>
      <c r="I180" s="98"/>
      <c r="J180" s="98"/>
      <c r="K180" s="98"/>
      <c r="L180" s="98"/>
      <c r="M180" s="98"/>
      <c r="N180" s="98"/>
      <c r="O180" s="98"/>
      <c r="P180" s="98"/>
      <c r="Q180" s="98"/>
      <c r="R180" s="143">
        <f t="shared" si="9"/>
        <v>0</v>
      </c>
      <c r="S180" s="143">
        <f t="shared" si="10"/>
        <v>0</v>
      </c>
    </row>
    <row r="181" spans="1:19" x14ac:dyDescent="0.3">
      <c r="A181" s="59" t="str">
        <f t="shared" si="8"/>
        <v/>
      </c>
      <c r="B181" s="60"/>
      <c r="C181" s="98"/>
      <c r="D181" s="98"/>
      <c r="E181" s="63"/>
      <c r="F181" s="98"/>
      <c r="G181" s="98"/>
      <c r="H181" s="98"/>
      <c r="I181" s="98"/>
      <c r="J181" s="98"/>
      <c r="K181" s="98"/>
      <c r="L181" s="98"/>
      <c r="M181" s="98"/>
      <c r="N181" s="98"/>
      <c r="O181" s="98"/>
      <c r="P181" s="98"/>
      <c r="Q181" s="98"/>
      <c r="R181" s="143">
        <f t="shared" si="9"/>
        <v>0</v>
      </c>
      <c r="S181" s="143">
        <f t="shared" si="10"/>
        <v>0</v>
      </c>
    </row>
    <row r="182" spans="1:19" x14ac:dyDescent="0.3">
      <c r="A182" s="59" t="str">
        <f t="shared" si="8"/>
        <v/>
      </c>
      <c r="B182" s="60"/>
      <c r="C182" s="98"/>
      <c r="D182" s="98"/>
      <c r="E182" s="63"/>
      <c r="F182" s="98"/>
      <c r="G182" s="98"/>
      <c r="H182" s="98"/>
      <c r="I182" s="98"/>
      <c r="J182" s="98"/>
      <c r="K182" s="98"/>
      <c r="L182" s="98"/>
      <c r="M182" s="98"/>
      <c r="N182" s="98"/>
      <c r="O182" s="98"/>
      <c r="P182" s="98"/>
      <c r="Q182" s="98"/>
      <c r="R182" s="143">
        <f t="shared" si="9"/>
        <v>0</v>
      </c>
      <c r="S182" s="143">
        <f t="shared" si="10"/>
        <v>0</v>
      </c>
    </row>
    <row r="183" spans="1:19" x14ac:dyDescent="0.3">
      <c r="A183" s="59" t="str">
        <f t="shared" si="8"/>
        <v/>
      </c>
      <c r="B183" s="60"/>
      <c r="C183" s="98"/>
      <c r="D183" s="98"/>
      <c r="E183" s="63"/>
      <c r="F183" s="98"/>
      <c r="G183" s="98"/>
      <c r="H183" s="98"/>
      <c r="I183" s="98"/>
      <c r="J183" s="98"/>
      <c r="K183" s="98"/>
      <c r="L183" s="98"/>
      <c r="M183" s="98"/>
      <c r="N183" s="98"/>
      <c r="O183" s="98"/>
      <c r="P183" s="98"/>
      <c r="Q183" s="98"/>
      <c r="R183" s="143">
        <f t="shared" si="9"/>
        <v>0</v>
      </c>
      <c r="S183" s="143">
        <f t="shared" si="10"/>
        <v>0</v>
      </c>
    </row>
    <row r="184" spans="1:19" x14ac:dyDescent="0.3">
      <c r="A184" s="59" t="str">
        <f t="shared" si="8"/>
        <v/>
      </c>
      <c r="B184" s="60"/>
      <c r="C184" s="98"/>
      <c r="D184" s="98"/>
      <c r="E184" s="63"/>
      <c r="F184" s="98"/>
      <c r="G184" s="98"/>
      <c r="H184" s="98"/>
      <c r="I184" s="98"/>
      <c r="J184" s="98"/>
      <c r="K184" s="98"/>
      <c r="L184" s="98"/>
      <c r="M184" s="98"/>
      <c r="N184" s="98"/>
      <c r="O184" s="98"/>
      <c r="P184" s="98"/>
      <c r="Q184" s="98"/>
      <c r="R184" s="143">
        <f t="shared" si="9"/>
        <v>0</v>
      </c>
      <c r="S184" s="143">
        <f t="shared" si="10"/>
        <v>0</v>
      </c>
    </row>
    <row r="185" spans="1:19" x14ac:dyDescent="0.3">
      <c r="A185" s="59" t="str">
        <f t="shared" si="8"/>
        <v/>
      </c>
      <c r="B185" s="60"/>
      <c r="C185" s="98"/>
      <c r="D185" s="98"/>
      <c r="E185" s="63"/>
      <c r="F185" s="98"/>
      <c r="G185" s="98"/>
      <c r="H185" s="98"/>
      <c r="I185" s="98"/>
      <c r="J185" s="98"/>
      <c r="K185" s="98"/>
      <c r="L185" s="98"/>
      <c r="M185" s="98"/>
      <c r="N185" s="98"/>
      <c r="O185" s="98"/>
      <c r="P185" s="98"/>
      <c r="Q185" s="98"/>
      <c r="R185" s="143">
        <f t="shared" si="9"/>
        <v>0</v>
      </c>
      <c r="S185" s="143">
        <f t="shared" si="10"/>
        <v>0</v>
      </c>
    </row>
    <row r="186" spans="1:19" x14ac:dyDescent="0.3">
      <c r="A186" s="59" t="str">
        <f t="shared" si="8"/>
        <v/>
      </c>
      <c r="B186" s="60"/>
      <c r="C186" s="98"/>
      <c r="D186" s="98"/>
      <c r="E186" s="63"/>
      <c r="F186" s="98"/>
      <c r="G186" s="98"/>
      <c r="H186" s="98"/>
      <c r="I186" s="98"/>
      <c r="J186" s="98"/>
      <c r="K186" s="98"/>
      <c r="L186" s="98"/>
      <c r="M186" s="98"/>
      <c r="N186" s="98"/>
      <c r="O186" s="98"/>
      <c r="P186" s="98"/>
      <c r="Q186" s="98"/>
      <c r="R186" s="143">
        <f t="shared" si="9"/>
        <v>0</v>
      </c>
      <c r="S186" s="143">
        <f t="shared" si="10"/>
        <v>0</v>
      </c>
    </row>
    <row r="187" spans="1:19" x14ac:dyDescent="0.3">
      <c r="A187" s="59" t="str">
        <f t="shared" si="8"/>
        <v/>
      </c>
      <c r="B187" s="60"/>
      <c r="C187" s="98"/>
      <c r="D187" s="98"/>
      <c r="E187" s="63"/>
      <c r="F187" s="98"/>
      <c r="G187" s="98"/>
      <c r="H187" s="98"/>
      <c r="I187" s="98"/>
      <c r="J187" s="98"/>
      <c r="K187" s="98"/>
      <c r="L187" s="98"/>
      <c r="M187" s="98"/>
      <c r="N187" s="98"/>
      <c r="O187" s="98"/>
      <c r="P187" s="98"/>
      <c r="Q187" s="98"/>
      <c r="R187" s="143">
        <f t="shared" si="9"/>
        <v>0</v>
      </c>
      <c r="S187" s="143">
        <f t="shared" si="10"/>
        <v>0</v>
      </c>
    </row>
    <row r="188" spans="1:19" x14ac:dyDescent="0.3">
      <c r="A188" s="59" t="str">
        <f t="shared" si="8"/>
        <v/>
      </c>
      <c r="B188" s="60"/>
      <c r="C188" s="98"/>
      <c r="D188" s="98"/>
      <c r="E188" s="63"/>
      <c r="F188" s="98"/>
      <c r="G188" s="98"/>
      <c r="H188" s="98"/>
      <c r="I188" s="98"/>
      <c r="J188" s="98"/>
      <c r="K188" s="98"/>
      <c r="L188" s="98"/>
      <c r="M188" s="98"/>
      <c r="N188" s="98"/>
      <c r="O188" s="98"/>
      <c r="P188" s="98"/>
      <c r="Q188" s="98"/>
      <c r="R188" s="143">
        <f t="shared" si="9"/>
        <v>0</v>
      </c>
      <c r="S188" s="143">
        <f t="shared" si="10"/>
        <v>0</v>
      </c>
    </row>
    <row r="189" spans="1:19" x14ac:dyDescent="0.3">
      <c r="A189" s="59" t="str">
        <f t="shared" si="8"/>
        <v/>
      </c>
      <c r="B189" s="60"/>
      <c r="C189" s="98"/>
      <c r="D189" s="98"/>
      <c r="E189" s="63"/>
      <c r="F189" s="98"/>
      <c r="G189" s="98"/>
      <c r="H189" s="98"/>
      <c r="I189" s="98"/>
      <c r="J189" s="98"/>
      <c r="K189" s="98"/>
      <c r="L189" s="98"/>
      <c r="M189" s="98"/>
      <c r="N189" s="98"/>
      <c r="O189" s="98"/>
      <c r="P189" s="98"/>
      <c r="Q189" s="98"/>
      <c r="R189" s="143">
        <f t="shared" si="9"/>
        <v>0</v>
      </c>
      <c r="S189" s="143">
        <f t="shared" si="10"/>
        <v>0</v>
      </c>
    </row>
    <row r="190" spans="1:19" x14ac:dyDescent="0.3">
      <c r="A190" s="59" t="str">
        <f t="shared" si="8"/>
        <v/>
      </c>
      <c r="B190" s="60"/>
      <c r="C190" s="98"/>
      <c r="D190" s="98"/>
      <c r="E190" s="63"/>
      <c r="F190" s="98"/>
      <c r="G190" s="98"/>
      <c r="H190" s="98"/>
      <c r="I190" s="98"/>
      <c r="J190" s="98"/>
      <c r="K190" s="98"/>
      <c r="L190" s="98"/>
      <c r="M190" s="98"/>
      <c r="N190" s="98"/>
      <c r="O190" s="98"/>
      <c r="P190" s="98"/>
      <c r="Q190" s="98"/>
      <c r="R190" s="143">
        <f t="shared" si="9"/>
        <v>0</v>
      </c>
      <c r="S190" s="143">
        <f t="shared" si="10"/>
        <v>0</v>
      </c>
    </row>
    <row r="191" spans="1:19" x14ac:dyDescent="0.3">
      <c r="A191" s="59" t="str">
        <f t="shared" si="8"/>
        <v/>
      </c>
      <c r="B191" s="60"/>
      <c r="C191" s="98"/>
      <c r="D191" s="98"/>
      <c r="E191" s="63"/>
      <c r="F191" s="98"/>
      <c r="G191" s="98"/>
      <c r="H191" s="98"/>
      <c r="I191" s="98"/>
      <c r="J191" s="98"/>
      <c r="K191" s="98"/>
      <c r="L191" s="98"/>
      <c r="M191" s="98"/>
      <c r="N191" s="98"/>
      <c r="O191" s="98"/>
      <c r="P191" s="98"/>
      <c r="Q191" s="98"/>
      <c r="R191" s="143">
        <f t="shared" si="9"/>
        <v>0</v>
      </c>
      <c r="S191" s="143">
        <f t="shared" si="10"/>
        <v>0</v>
      </c>
    </row>
    <row r="192" spans="1:19" x14ac:dyDescent="0.3">
      <c r="A192" s="59" t="str">
        <f t="shared" si="8"/>
        <v/>
      </c>
      <c r="B192" s="60"/>
      <c r="C192" s="98"/>
      <c r="D192" s="98"/>
      <c r="E192" s="63"/>
      <c r="F192" s="98"/>
      <c r="G192" s="98"/>
      <c r="H192" s="98"/>
      <c r="I192" s="98"/>
      <c r="J192" s="98"/>
      <c r="K192" s="98"/>
      <c r="L192" s="98"/>
      <c r="M192" s="98"/>
      <c r="N192" s="98"/>
      <c r="O192" s="98"/>
      <c r="P192" s="98"/>
      <c r="Q192" s="98"/>
      <c r="R192" s="143">
        <f t="shared" si="9"/>
        <v>0</v>
      </c>
      <c r="S192" s="143">
        <f t="shared" si="10"/>
        <v>0</v>
      </c>
    </row>
    <row r="193" spans="1:19" x14ac:dyDescent="0.3">
      <c r="A193" s="59" t="str">
        <f t="shared" si="8"/>
        <v/>
      </c>
      <c r="B193" s="60"/>
      <c r="C193" s="98"/>
      <c r="D193" s="98"/>
      <c r="E193" s="63"/>
      <c r="F193" s="98"/>
      <c r="G193" s="98"/>
      <c r="H193" s="98"/>
      <c r="I193" s="98"/>
      <c r="J193" s="98"/>
      <c r="K193" s="98"/>
      <c r="L193" s="98"/>
      <c r="M193" s="98"/>
      <c r="N193" s="98"/>
      <c r="O193" s="98"/>
      <c r="P193" s="98"/>
      <c r="Q193" s="98"/>
      <c r="R193" s="143">
        <f t="shared" si="9"/>
        <v>0</v>
      </c>
      <c r="S193" s="143">
        <f t="shared" si="10"/>
        <v>0</v>
      </c>
    </row>
    <row r="194" spans="1:19" x14ac:dyDescent="0.3">
      <c r="A194" s="59" t="str">
        <f t="shared" si="8"/>
        <v/>
      </c>
      <c r="B194" s="60"/>
      <c r="C194" s="98"/>
      <c r="D194" s="98"/>
      <c r="E194" s="63"/>
      <c r="F194" s="98"/>
      <c r="G194" s="98"/>
      <c r="H194" s="98"/>
      <c r="I194" s="98"/>
      <c r="J194" s="98"/>
      <c r="K194" s="98"/>
      <c r="L194" s="98"/>
      <c r="M194" s="98"/>
      <c r="N194" s="98"/>
      <c r="O194" s="98"/>
      <c r="P194" s="98"/>
      <c r="Q194" s="98"/>
      <c r="R194" s="143">
        <f t="shared" si="9"/>
        <v>0</v>
      </c>
      <c r="S194" s="143">
        <f t="shared" si="10"/>
        <v>0</v>
      </c>
    </row>
    <row r="195" spans="1:19" x14ac:dyDescent="0.3">
      <c r="A195" s="59" t="str">
        <f t="shared" si="8"/>
        <v/>
      </c>
      <c r="B195" s="60"/>
      <c r="C195" s="98"/>
      <c r="D195" s="98"/>
      <c r="E195" s="63"/>
      <c r="F195" s="98"/>
      <c r="G195" s="98"/>
      <c r="H195" s="98"/>
      <c r="I195" s="98"/>
      <c r="J195" s="98"/>
      <c r="K195" s="98"/>
      <c r="L195" s="98"/>
      <c r="M195" s="98"/>
      <c r="N195" s="98"/>
      <c r="O195" s="98"/>
      <c r="P195" s="98"/>
      <c r="Q195" s="98"/>
      <c r="R195" s="143">
        <f t="shared" si="9"/>
        <v>0</v>
      </c>
      <c r="S195" s="143">
        <f t="shared" si="10"/>
        <v>0</v>
      </c>
    </row>
    <row r="196" spans="1:19" x14ac:dyDescent="0.3">
      <c r="A196" s="59" t="str">
        <f t="shared" si="8"/>
        <v/>
      </c>
      <c r="B196" s="60"/>
      <c r="C196" s="98"/>
      <c r="D196" s="98"/>
      <c r="E196" s="63"/>
      <c r="F196" s="98"/>
      <c r="G196" s="98"/>
      <c r="H196" s="98"/>
      <c r="I196" s="98"/>
      <c r="J196" s="98"/>
      <c r="K196" s="98"/>
      <c r="L196" s="98"/>
      <c r="M196" s="98"/>
      <c r="N196" s="98"/>
      <c r="O196" s="98"/>
      <c r="P196" s="98"/>
      <c r="Q196" s="98"/>
      <c r="R196" s="143">
        <f t="shared" si="9"/>
        <v>0</v>
      </c>
      <c r="S196" s="143">
        <f t="shared" si="10"/>
        <v>0</v>
      </c>
    </row>
    <row r="197" spans="1:19" x14ac:dyDescent="0.3">
      <c r="A197" s="59" t="str">
        <f t="shared" si="8"/>
        <v/>
      </c>
      <c r="B197" s="60"/>
      <c r="C197" s="98"/>
      <c r="D197" s="98"/>
      <c r="E197" s="63"/>
      <c r="F197" s="98"/>
      <c r="G197" s="98"/>
      <c r="H197" s="98"/>
      <c r="I197" s="98"/>
      <c r="J197" s="98"/>
      <c r="K197" s="98"/>
      <c r="L197" s="98"/>
      <c r="M197" s="98"/>
      <c r="N197" s="98"/>
      <c r="O197" s="98"/>
      <c r="P197" s="98"/>
      <c r="Q197" s="98"/>
      <c r="R197" s="143">
        <f t="shared" si="9"/>
        <v>0</v>
      </c>
      <c r="S197" s="143">
        <f t="shared" si="10"/>
        <v>0</v>
      </c>
    </row>
    <row r="198" spans="1:19" x14ac:dyDescent="0.3">
      <c r="A198" s="59" t="str">
        <f t="shared" ref="A198:A261" si="11">CONCATENATE(B198,C198,D198)</f>
        <v/>
      </c>
      <c r="B198" s="60"/>
      <c r="C198" s="98"/>
      <c r="D198" s="98"/>
      <c r="E198" s="63"/>
      <c r="F198" s="98"/>
      <c r="G198" s="98"/>
      <c r="H198" s="98"/>
      <c r="I198" s="98"/>
      <c r="J198" s="98"/>
      <c r="K198" s="98"/>
      <c r="L198" s="98"/>
      <c r="M198" s="98"/>
      <c r="N198" s="98"/>
      <c r="O198" s="98"/>
      <c r="P198" s="98"/>
      <c r="Q198" s="98"/>
      <c r="R198" s="143">
        <f t="shared" si="9"/>
        <v>0</v>
      </c>
      <c r="S198" s="143">
        <f t="shared" si="10"/>
        <v>0</v>
      </c>
    </row>
    <row r="199" spans="1:19" x14ac:dyDescent="0.3">
      <c r="A199" s="59" t="str">
        <f t="shared" si="11"/>
        <v/>
      </c>
      <c r="B199" s="60"/>
      <c r="C199" s="98"/>
      <c r="D199" s="98"/>
      <c r="E199" s="63"/>
      <c r="F199" s="98"/>
      <c r="G199" s="98"/>
      <c r="H199" s="98"/>
      <c r="I199" s="98"/>
      <c r="J199" s="98"/>
      <c r="K199" s="98"/>
      <c r="L199" s="98"/>
      <c r="M199" s="98"/>
      <c r="N199" s="98"/>
      <c r="O199" s="98"/>
      <c r="P199" s="98"/>
      <c r="Q199" s="98"/>
      <c r="R199" s="143">
        <f t="shared" si="9"/>
        <v>0</v>
      </c>
      <c r="S199" s="143">
        <f t="shared" si="10"/>
        <v>0</v>
      </c>
    </row>
    <row r="200" spans="1:19" x14ac:dyDescent="0.3">
      <c r="A200" s="59" t="str">
        <f t="shared" si="11"/>
        <v/>
      </c>
      <c r="B200" s="60"/>
      <c r="C200" s="98"/>
      <c r="D200" s="98"/>
      <c r="E200" s="63"/>
      <c r="F200" s="98"/>
      <c r="G200" s="98"/>
      <c r="H200" s="98"/>
      <c r="I200" s="98"/>
      <c r="J200" s="98"/>
      <c r="K200" s="98"/>
      <c r="L200" s="98"/>
      <c r="M200" s="98"/>
      <c r="N200" s="98"/>
      <c r="O200" s="98"/>
      <c r="P200" s="98"/>
      <c r="Q200" s="98"/>
      <c r="R200" s="143">
        <f t="shared" si="9"/>
        <v>0</v>
      </c>
      <c r="S200" s="143">
        <f t="shared" si="10"/>
        <v>0</v>
      </c>
    </row>
    <row r="201" spans="1:19" x14ac:dyDescent="0.3">
      <c r="A201" s="59" t="str">
        <f t="shared" si="11"/>
        <v/>
      </c>
      <c r="B201" s="60"/>
      <c r="C201" s="98"/>
      <c r="D201" s="98"/>
      <c r="E201" s="63"/>
      <c r="F201" s="98"/>
      <c r="G201" s="98"/>
      <c r="H201" s="98"/>
      <c r="I201" s="98"/>
      <c r="J201" s="98"/>
      <c r="K201" s="98"/>
      <c r="L201" s="98"/>
      <c r="M201" s="98"/>
      <c r="N201" s="98"/>
      <c r="O201" s="98"/>
      <c r="P201" s="98"/>
      <c r="Q201" s="98"/>
      <c r="R201" s="143">
        <f t="shared" ref="R201:R264" si="12">IF(Q201=1,7,IF(Q201=2,6,IF(Q201=3,5,IF(Q201=4,4,IF(Q201=5,3,IF(Q201=6,2,IF(Q201&gt;=6,1,0)))))))</f>
        <v>0</v>
      </c>
      <c r="S201" s="143">
        <f t="shared" si="10"/>
        <v>0</v>
      </c>
    </row>
    <row r="202" spans="1:19" x14ac:dyDescent="0.3">
      <c r="A202" s="59" t="str">
        <f t="shared" si="11"/>
        <v/>
      </c>
      <c r="B202" s="60"/>
      <c r="C202" s="98"/>
      <c r="D202" s="98"/>
      <c r="E202" s="63"/>
      <c r="F202" s="98"/>
      <c r="G202" s="98"/>
      <c r="H202" s="98"/>
      <c r="I202" s="98"/>
      <c r="J202" s="98"/>
      <c r="K202" s="98"/>
      <c r="L202" s="98"/>
      <c r="M202" s="98"/>
      <c r="N202" s="98"/>
      <c r="O202" s="98"/>
      <c r="P202" s="98"/>
      <c r="Q202" s="98"/>
      <c r="R202" s="143">
        <f t="shared" si="12"/>
        <v>0</v>
      </c>
      <c r="S202" s="143">
        <f t="shared" si="10"/>
        <v>0</v>
      </c>
    </row>
    <row r="203" spans="1:19" x14ac:dyDescent="0.3">
      <c r="A203" s="59" t="str">
        <f t="shared" si="11"/>
        <v/>
      </c>
      <c r="B203" s="60"/>
      <c r="C203" s="98"/>
      <c r="D203" s="148"/>
      <c r="E203" s="147"/>
      <c r="F203" s="98"/>
      <c r="G203" s="98"/>
      <c r="H203" s="98"/>
      <c r="I203" s="98"/>
      <c r="J203" s="98"/>
      <c r="K203" s="98"/>
      <c r="L203" s="98"/>
      <c r="M203" s="98"/>
      <c r="N203" s="98"/>
      <c r="O203" s="98"/>
      <c r="P203" s="98"/>
      <c r="Q203" s="98"/>
      <c r="R203" s="143">
        <f t="shared" si="12"/>
        <v>0</v>
      </c>
      <c r="S203" s="143">
        <f t="shared" ref="S203:S266" si="13">SUM(R203+$S$5)*2</f>
        <v>0</v>
      </c>
    </row>
    <row r="204" spans="1:19" x14ac:dyDescent="0.3">
      <c r="A204" s="59" t="str">
        <f t="shared" si="11"/>
        <v/>
      </c>
      <c r="B204" s="60"/>
      <c r="C204" s="98"/>
      <c r="D204" s="148"/>
      <c r="E204" s="147"/>
      <c r="F204" s="98"/>
      <c r="G204" s="98"/>
      <c r="H204" s="98"/>
      <c r="I204" s="98"/>
      <c r="J204" s="98"/>
      <c r="K204" s="98"/>
      <c r="L204" s="98"/>
      <c r="M204" s="98"/>
      <c r="N204" s="98"/>
      <c r="O204" s="98"/>
      <c r="P204" s="98"/>
      <c r="Q204" s="98"/>
      <c r="R204" s="143">
        <f t="shared" si="12"/>
        <v>0</v>
      </c>
      <c r="S204" s="143">
        <f t="shared" si="13"/>
        <v>0</v>
      </c>
    </row>
    <row r="205" spans="1:19" x14ac:dyDescent="0.3">
      <c r="A205" s="59" t="str">
        <f t="shared" si="11"/>
        <v/>
      </c>
      <c r="B205" s="60"/>
      <c r="C205" s="98"/>
      <c r="D205" s="148"/>
      <c r="E205" s="147"/>
      <c r="F205" s="98"/>
      <c r="G205" s="98"/>
      <c r="H205" s="98"/>
      <c r="I205" s="98"/>
      <c r="J205" s="98"/>
      <c r="K205" s="98"/>
      <c r="L205" s="98"/>
      <c r="M205" s="98"/>
      <c r="N205" s="98"/>
      <c r="O205" s="98"/>
      <c r="P205" s="98"/>
      <c r="Q205" s="98"/>
      <c r="R205" s="143">
        <f t="shared" si="12"/>
        <v>0</v>
      </c>
      <c r="S205" s="143">
        <f t="shared" si="13"/>
        <v>0</v>
      </c>
    </row>
    <row r="206" spans="1:19" x14ac:dyDescent="0.3">
      <c r="A206" s="59" t="str">
        <f t="shared" si="11"/>
        <v/>
      </c>
      <c r="B206" s="60"/>
      <c r="C206" s="98"/>
      <c r="D206" s="148"/>
      <c r="E206" s="147"/>
      <c r="F206" s="98"/>
      <c r="G206" s="98"/>
      <c r="H206" s="98"/>
      <c r="I206" s="98"/>
      <c r="J206" s="98"/>
      <c r="K206" s="98"/>
      <c r="L206" s="98"/>
      <c r="M206" s="98"/>
      <c r="N206" s="98"/>
      <c r="O206" s="98"/>
      <c r="P206" s="98"/>
      <c r="Q206" s="98"/>
      <c r="R206" s="143">
        <f t="shared" si="12"/>
        <v>0</v>
      </c>
      <c r="S206" s="143">
        <f t="shared" si="13"/>
        <v>0</v>
      </c>
    </row>
    <row r="207" spans="1:19" x14ac:dyDescent="0.3">
      <c r="A207" s="59" t="str">
        <f t="shared" si="11"/>
        <v/>
      </c>
      <c r="B207" s="60"/>
      <c r="C207" s="98"/>
      <c r="D207" s="148"/>
      <c r="E207" s="147"/>
      <c r="F207" s="98"/>
      <c r="G207" s="98"/>
      <c r="H207" s="98"/>
      <c r="I207" s="98"/>
      <c r="J207" s="98"/>
      <c r="K207" s="98"/>
      <c r="L207" s="98"/>
      <c r="M207" s="98"/>
      <c r="N207" s="98"/>
      <c r="O207" s="98"/>
      <c r="P207" s="98"/>
      <c r="Q207" s="98"/>
      <c r="R207" s="143">
        <f t="shared" si="12"/>
        <v>0</v>
      </c>
      <c r="S207" s="143">
        <f t="shared" si="13"/>
        <v>0</v>
      </c>
    </row>
    <row r="208" spans="1:19" x14ac:dyDescent="0.3">
      <c r="A208" s="59" t="str">
        <f t="shared" si="11"/>
        <v/>
      </c>
      <c r="B208" s="60"/>
      <c r="C208" s="98"/>
      <c r="D208" s="148"/>
      <c r="E208" s="147"/>
      <c r="F208" s="98"/>
      <c r="G208" s="98"/>
      <c r="H208" s="98"/>
      <c r="I208" s="98"/>
      <c r="J208" s="98"/>
      <c r="K208" s="98"/>
      <c r="L208" s="98"/>
      <c r="M208" s="98"/>
      <c r="N208" s="98"/>
      <c r="O208" s="98"/>
      <c r="P208" s="98"/>
      <c r="Q208" s="98"/>
      <c r="R208" s="143">
        <f t="shared" si="12"/>
        <v>0</v>
      </c>
      <c r="S208" s="143">
        <f t="shared" si="13"/>
        <v>0</v>
      </c>
    </row>
    <row r="209" spans="1:19" x14ac:dyDescent="0.3">
      <c r="A209" s="59" t="str">
        <f t="shared" si="11"/>
        <v/>
      </c>
      <c r="B209" s="60"/>
      <c r="C209" s="98"/>
      <c r="D209" s="148"/>
      <c r="E209" s="147"/>
      <c r="F209" s="98"/>
      <c r="G209" s="98"/>
      <c r="H209" s="98"/>
      <c r="I209" s="98"/>
      <c r="J209" s="98"/>
      <c r="K209" s="98"/>
      <c r="L209" s="98"/>
      <c r="M209" s="98"/>
      <c r="N209" s="98"/>
      <c r="O209" s="98"/>
      <c r="P209" s="98"/>
      <c r="Q209" s="98"/>
      <c r="R209" s="143">
        <f t="shared" si="12"/>
        <v>0</v>
      </c>
      <c r="S209" s="143">
        <f t="shared" si="13"/>
        <v>0</v>
      </c>
    </row>
    <row r="210" spans="1:19" x14ac:dyDescent="0.3">
      <c r="A210" s="59" t="str">
        <f t="shared" si="11"/>
        <v/>
      </c>
      <c r="B210" s="60"/>
      <c r="C210" s="98"/>
      <c r="D210" s="148"/>
      <c r="E210" s="97"/>
      <c r="F210" s="98"/>
      <c r="G210" s="98"/>
      <c r="H210" s="98"/>
      <c r="I210" s="98"/>
      <c r="J210" s="98"/>
      <c r="K210" s="98"/>
      <c r="L210" s="98"/>
      <c r="M210" s="98"/>
      <c r="N210" s="98"/>
      <c r="O210" s="98"/>
      <c r="P210" s="98"/>
      <c r="Q210" s="98"/>
      <c r="R210" s="143">
        <f t="shared" si="12"/>
        <v>0</v>
      </c>
      <c r="S210" s="143">
        <f t="shared" si="13"/>
        <v>0</v>
      </c>
    </row>
    <row r="211" spans="1:19" x14ac:dyDescent="0.3">
      <c r="A211" s="59" t="str">
        <f t="shared" si="11"/>
        <v/>
      </c>
      <c r="B211" s="60"/>
      <c r="C211" s="98"/>
      <c r="D211" s="148"/>
      <c r="E211" s="97"/>
      <c r="F211" s="98"/>
      <c r="G211" s="98"/>
      <c r="H211" s="98"/>
      <c r="I211" s="98"/>
      <c r="J211" s="98"/>
      <c r="K211" s="98"/>
      <c r="L211" s="98"/>
      <c r="M211" s="98"/>
      <c r="N211" s="98"/>
      <c r="O211" s="98"/>
      <c r="P211" s="98"/>
      <c r="Q211" s="98"/>
      <c r="R211" s="143">
        <f t="shared" si="12"/>
        <v>0</v>
      </c>
      <c r="S211" s="143">
        <f t="shared" si="13"/>
        <v>0</v>
      </c>
    </row>
    <row r="212" spans="1:19" x14ac:dyDescent="0.3">
      <c r="A212" s="59" t="str">
        <f t="shared" si="11"/>
        <v/>
      </c>
      <c r="B212" s="60"/>
      <c r="C212" s="98"/>
      <c r="D212" s="148"/>
      <c r="E212" s="97"/>
      <c r="F212" s="98"/>
      <c r="G212" s="98"/>
      <c r="H212" s="98"/>
      <c r="I212" s="98"/>
      <c r="J212" s="98"/>
      <c r="K212" s="98"/>
      <c r="L212" s="98"/>
      <c r="M212" s="98"/>
      <c r="N212" s="98"/>
      <c r="O212" s="98"/>
      <c r="P212" s="98"/>
      <c r="Q212" s="98"/>
      <c r="R212" s="143">
        <f t="shared" si="12"/>
        <v>0</v>
      </c>
      <c r="S212" s="143">
        <f t="shared" si="13"/>
        <v>0</v>
      </c>
    </row>
    <row r="213" spans="1:19" x14ac:dyDescent="0.3">
      <c r="A213" s="59" t="str">
        <f t="shared" si="11"/>
        <v/>
      </c>
      <c r="B213" s="60"/>
      <c r="C213" s="98"/>
      <c r="D213" s="148"/>
      <c r="E213" s="97"/>
      <c r="F213" s="98"/>
      <c r="G213" s="98"/>
      <c r="H213" s="98"/>
      <c r="I213" s="98"/>
      <c r="J213" s="98"/>
      <c r="K213" s="98"/>
      <c r="L213" s="98"/>
      <c r="M213" s="98"/>
      <c r="N213" s="98"/>
      <c r="O213" s="98"/>
      <c r="P213" s="98"/>
      <c r="Q213" s="98"/>
      <c r="R213" s="143">
        <f t="shared" si="12"/>
        <v>0</v>
      </c>
      <c r="S213" s="143">
        <f t="shared" si="13"/>
        <v>0</v>
      </c>
    </row>
    <row r="214" spans="1:19" x14ac:dyDescent="0.3">
      <c r="A214" s="59" t="str">
        <f t="shared" si="11"/>
        <v/>
      </c>
      <c r="B214" s="60"/>
      <c r="C214" s="98"/>
      <c r="D214" s="148"/>
      <c r="E214" s="97"/>
      <c r="F214" s="98"/>
      <c r="G214" s="98"/>
      <c r="H214" s="98"/>
      <c r="I214" s="98"/>
      <c r="J214" s="98"/>
      <c r="K214" s="98"/>
      <c r="L214" s="98"/>
      <c r="M214" s="98"/>
      <c r="N214" s="98"/>
      <c r="O214" s="98"/>
      <c r="P214" s="98"/>
      <c r="Q214" s="98"/>
      <c r="R214" s="143">
        <f t="shared" si="12"/>
        <v>0</v>
      </c>
      <c r="S214" s="143">
        <f t="shared" si="13"/>
        <v>0</v>
      </c>
    </row>
    <row r="215" spans="1:19" x14ac:dyDescent="0.3">
      <c r="A215" s="59" t="str">
        <f t="shared" si="11"/>
        <v/>
      </c>
      <c r="B215" s="60"/>
      <c r="C215" s="98"/>
      <c r="D215" s="148"/>
      <c r="E215" s="97"/>
      <c r="F215" s="98"/>
      <c r="G215" s="98"/>
      <c r="H215" s="98"/>
      <c r="I215" s="98"/>
      <c r="J215" s="98"/>
      <c r="K215" s="98"/>
      <c r="L215" s="98"/>
      <c r="M215" s="98"/>
      <c r="N215" s="98"/>
      <c r="O215" s="98"/>
      <c r="P215" s="98"/>
      <c r="Q215" s="98"/>
      <c r="R215" s="143">
        <f t="shared" si="12"/>
        <v>0</v>
      </c>
      <c r="S215" s="143">
        <f t="shared" si="13"/>
        <v>0</v>
      </c>
    </row>
    <row r="216" spans="1:19" x14ac:dyDescent="0.3">
      <c r="A216" s="59" t="str">
        <f t="shared" si="11"/>
        <v/>
      </c>
      <c r="B216" s="60"/>
      <c r="C216" s="98"/>
      <c r="D216" s="148"/>
      <c r="E216" s="97"/>
      <c r="F216" s="98"/>
      <c r="G216" s="98"/>
      <c r="H216" s="98"/>
      <c r="I216" s="98"/>
      <c r="J216" s="98"/>
      <c r="K216" s="98"/>
      <c r="L216" s="98"/>
      <c r="M216" s="98"/>
      <c r="N216" s="98"/>
      <c r="O216" s="98"/>
      <c r="P216" s="98"/>
      <c r="Q216" s="98"/>
      <c r="R216" s="143">
        <f t="shared" si="12"/>
        <v>0</v>
      </c>
      <c r="S216" s="143">
        <f t="shared" si="13"/>
        <v>0</v>
      </c>
    </row>
    <row r="217" spans="1:19" x14ac:dyDescent="0.3">
      <c r="A217" s="59" t="str">
        <f t="shared" si="11"/>
        <v/>
      </c>
      <c r="B217" s="60"/>
      <c r="C217" s="98"/>
      <c r="D217" s="98"/>
      <c r="E217" s="98"/>
      <c r="F217" s="98"/>
      <c r="G217" s="98"/>
      <c r="H217" s="98"/>
      <c r="I217" s="98"/>
      <c r="J217" s="98"/>
      <c r="K217" s="98"/>
      <c r="L217" s="98"/>
      <c r="M217" s="98"/>
      <c r="N217" s="98"/>
      <c r="O217" s="98"/>
      <c r="P217" s="98"/>
      <c r="Q217" s="98"/>
      <c r="R217" s="143">
        <f t="shared" si="12"/>
        <v>0</v>
      </c>
      <c r="S217" s="143">
        <f t="shared" si="13"/>
        <v>0</v>
      </c>
    </row>
    <row r="218" spans="1:19" x14ac:dyDescent="0.3">
      <c r="A218" s="59" t="str">
        <f t="shared" si="11"/>
        <v/>
      </c>
      <c r="B218" s="60"/>
      <c r="C218" s="98"/>
      <c r="D218" s="98"/>
      <c r="E218" s="98"/>
      <c r="F218" s="98"/>
      <c r="G218" s="98"/>
      <c r="H218" s="98"/>
      <c r="I218" s="98"/>
      <c r="J218" s="98"/>
      <c r="K218" s="98"/>
      <c r="L218" s="98"/>
      <c r="M218" s="98"/>
      <c r="N218" s="98"/>
      <c r="O218" s="98"/>
      <c r="P218" s="98"/>
      <c r="Q218" s="98"/>
      <c r="R218" s="143">
        <f t="shared" si="12"/>
        <v>0</v>
      </c>
      <c r="S218" s="143">
        <f t="shared" si="13"/>
        <v>0</v>
      </c>
    </row>
    <row r="219" spans="1:19" x14ac:dyDescent="0.3">
      <c r="A219" s="59" t="str">
        <f t="shared" si="11"/>
        <v/>
      </c>
      <c r="B219" s="60"/>
      <c r="C219" s="98"/>
      <c r="D219" s="98"/>
      <c r="E219" s="98"/>
      <c r="F219" s="98"/>
      <c r="G219" s="98"/>
      <c r="H219" s="98"/>
      <c r="I219" s="98"/>
      <c r="J219" s="98"/>
      <c r="K219" s="98"/>
      <c r="L219" s="98"/>
      <c r="M219" s="98"/>
      <c r="N219" s="98"/>
      <c r="O219" s="98"/>
      <c r="P219" s="98"/>
      <c r="Q219" s="98"/>
      <c r="R219" s="143">
        <f t="shared" si="12"/>
        <v>0</v>
      </c>
      <c r="S219" s="143">
        <f t="shared" si="13"/>
        <v>0</v>
      </c>
    </row>
    <row r="220" spans="1:19" x14ac:dyDescent="0.3">
      <c r="A220" s="59" t="str">
        <f t="shared" si="11"/>
        <v/>
      </c>
      <c r="B220" s="60"/>
      <c r="C220" s="98"/>
      <c r="D220" s="98"/>
      <c r="E220" s="98"/>
      <c r="F220" s="98"/>
      <c r="G220" s="98"/>
      <c r="H220" s="98"/>
      <c r="I220" s="98"/>
      <c r="J220" s="98"/>
      <c r="K220" s="98"/>
      <c r="L220" s="98"/>
      <c r="M220" s="98"/>
      <c r="N220" s="98"/>
      <c r="O220" s="98"/>
      <c r="P220" s="98"/>
      <c r="Q220" s="98"/>
      <c r="R220" s="143">
        <f t="shared" si="12"/>
        <v>0</v>
      </c>
      <c r="S220" s="143">
        <f t="shared" si="13"/>
        <v>0</v>
      </c>
    </row>
    <row r="221" spans="1:19" x14ac:dyDescent="0.3">
      <c r="A221" s="59" t="str">
        <f t="shared" si="11"/>
        <v/>
      </c>
      <c r="B221" s="60"/>
      <c r="C221" s="98"/>
      <c r="D221" s="98"/>
      <c r="E221" s="98"/>
      <c r="F221" s="98"/>
      <c r="G221" s="98"/>
      <c r="H221" s="98"/>
      <c r="I221" s="98"/>
      <c r="J221" s="98"/>
      <c r="K221" s="98"/>
      <c r="L221" s="98"/>
      <c r="M221" s="98"/>
      <c r="N221" s="98"/>
      <c r="O221" s="98"/>
      <c r="P221" s="98"/>
      <c r="Q221" s="98"/>
      <c r="R221" s="143">
        <f t="shared" si="12"/>
        <v>0</v>
      </c>
      <c r="S221" s="143">
        <f t="shared" si="13"/>
        <v>0</v>
      </c>
    </row>
    <row r="222" spans="1:19" x14ac:dyDescent="0.3">
      <c r="A222" s="59" t="str">
        <f t="shared" si="11"/>
        <v/>
      </c>
      <c r="B222" s="60"/>
      <c r="C222" s="98"/>
      <c r="D222" s="98"/>
      <c r="E222" s="98"/>
      <c r="F222" s="98"/>
      <c r="G222" s="98"/>
      <c r="H222" s="98"/>
      <c r="I222" s="98"/>
      <c r="J222" s="98"/>
      <c r="K222" s="98"/>
      <c r="L222" s="98"/>
      <c r="M222" s="98"/>
      <c r="N222" s="98"/>
      <c r="O222" s="98"/>
      <c r="P222" s="98"/>
      <c r="Q222" s="98"/>
      <c r="R222" s="143">
        <f t="shared" si="12"/>
        <v>0</v>
      </c>
      <c r="S222" s="143">
        <f t="shared" si="13"/>
        <v>0</v>
      </c>
    </row>
    <row r="223" spans="1:19" x14ac:dyDescent="0.3">
      <c r="A223" s="59" t="str">
        <f t="shared" si="11"/>
        <v/>
      </c>
      <c r="B223" s="60"/>
      <c r="C223" s="98"/>
      <c r="D223" s="98"/>
      <c r="E223" s="98"/>
      <c r="F223" s="98"/>
      <c r="G223" s="98"/>
      <c r="H223" s="98"/>
      <c r="I223" s="98"/>
      <c r="J223" s="98"/>
      <c r="K223" s="98"/>
      <c r="L223" s="98"/>
      <c r="M223" s="98"/>
      <c r="N223" s="98"/>
      <c r="O223" s="98"/>
      <c r="P223" s="98"/>
      <c r="Q223" s="98"/>
      <c r="R223" s="143">
        <f t="shared" si="12"/>
        <v>0</v>
      </c>
      <c r="S223" s="143">
        <f t="shared" si="13"/>
        <v>0</v>
      </c>
    </row>
    <row r="224" spans="1:19" x14ac:dyDescent="0.3">
      <c r="A224" s="59" t="str">
        <f t="shared" si="11"/>
        <v/>
      </c>
      <c r="B224" s="60"/>
      <c r="C224" s="98"/>
      <c r="D224" s="98"/>
      <c r="E224" s="98"/>
      <c r="F224" s="98"/>
      <c r="G224" s="98"/>
      <c r="H224" s="98"/>
      <c r="I224" s="98"/>
      <c r="J224" s="98"/>
      <c r="K224" s="98"/>
      <c r="L224" s="98"/>
      <c r="M224" s="98"/>
      <c r="N224" s="98"/>
      <c r="O224" s="98"/>
      <c r="P224" s="98"/>
      <c r="Q224" s="98"/>
      <c r="R224" s="143">
        <f t="shared" si="12"/>
        <v>0</v>
      </c>
      <c r="S224" s="143">
        <f t="shared" si="13"/>
        <v>0</v>
      </c>
    </row>
    <row r="225" spans="1:19" x14ac:dyDescent="0.3">
      <c r="A225" s="59" t="str">
        <f t="shared" si="11"/>
        <v/>
      </c>
      <c r="B225" s="60"/>
      <c r="C225" s="98"/>
      <c r="D225" s="98"/>
      <c r="E225" s="98"/>
      <c r="F225" s="98"/>
      <c r="G225" s="98"/>
      <c r="H225" s="98"/>
      <c r="I225" s="98"/>
      <c r="J225" s="98"/>
      <c r="K225" s="98"/>
      <c r="L225" s="98"/>
      <c r="M225" s="98"/>
      <c r="N225" s="98"/>
      <c r="O225" s="98"/>
      <c r="P225" s="98"/>
      <c r="Q225" s="98"/>
      <c r="R225" s="143">
        <f t="shared" si="12"/>
        <v>0</v>
      </c>
      <c r="S225" s="143">
        <f t="shared" si="13"/>
        <v>0</v>
      </c>
    </row>
    <row r="226" spans="1:19" x14ac:dyDescent="0.3">
      <c r="A226" s="59" t="str">
        <f t="shared" si="11"/>
        <v/>
      </c>
      <c r="B226" s="60"/>
      <c r="C226" s="98"/>
      <c r="D226" s="98"/>
      <c r="E226" s="98"/>
      <c r="F226" s="98"/>
      <c r="G226" s="98"/>
      <c r="H226" s="98"/>
      <c r="I226" s="98"/>
      <c r="J226" s="98"/>
      <c r="K226" s="98"/>
      <c r="L226" s="98"/>
      <c r="M226" s="98"/>
      <c r="N226" s="98"/>
      <c r="O226" s="98"/>
      <c r="P226" s="98"/>
      <c r="Q226" s="98"/>
      <c r="R226" s="143">
        <f t="shared" si="12"/>
        <v>0</v>
      </c>
      <c r="S226" s="143">
        <f t="shared" si="13"/>
        <v>0</v>
      </c>
    </row>
    <row r="227" spans="1:19" x14ac:dyDescent="0.3">
      <c r="A227" s="59" t="str">
        <f t="shared" si="11"/>
        <v/>
      </c>
      <c r="B227" s="60"/>
      <c r="C227" s="98"/>
      <c r="D227" s="98"/>
      <c r="E227" s="98"/>
      <c r="F227" s="98"/>
      <c r="G227" s="98"/>
      <c r="H227" s="98"/>
      <c r="I227" s="98"/>
      <c r="J227" s="98"/>
      <c r="K227" s="98"/>
      <c r="L227" s="98"/>
      <c r="M227" s="98"/>
      <c r="N227" s="98"/>
      <c r="O227" s="98"/>
      <c r="P227" s="98"/>
      <c r="Q227" s="98"/>
      <c r="R227" s="143">
        <f t="shared" si="12"/>
        <v>0</v>
      </c>
      <c r="S227" s="143">
        <f t="shared" si="13"/>
        <v>0</v>
      </c>
    </row>
    <row r="228" spans="1:19" x14ac:dyDescent="0.3">
      <c r="A228" s="59" t="str">
        <f t="shared" si="11"/>
        <v/>
      </c>
      <c r="B228" s="60"/>
      <c r="C228" s="98"/>
      <c r="D228" s="98"/>
      <c r="E228" s="98"/>
      <c r="F228" s="98"/>
      <c r="G228" s="98"/>
      <c r="H228" s="98"/>
      <c r="I228" s="98"/>
      <c r="J228" s="98"/>
      <c r="K228" s="98"/>
      <c r="L228" s="98"/>
      <c r="M228" s="98"/>
      <c r="N228" s="98"/>
      <c r="O228" s="98"/>
      <c r="P228" s="98"/>
      <c r="Q228" s="98"/>
      <c r="R228" s="143">
        <f t="shared" si="12"/>
        <v>0</v>
      </c>
      <c r="S228" s="143">
        <f t="shared" si="13"/>
        <v>0</v>
      </c>
    </row>
    <row r="229" spans="1:19" x14ac:dyDescent="0.3">
      <c r="A229" s="59" t="str">
        <f t="shared" si="11"/>
        <v/>
      </c>
      <c r="B229" s="60"/>
      <c r="C229" s="98"/>
      <c r="D229" s="98"/>
      <c r="E229" s="98"/>
      <c r="F229" s="98"/>
      <c r="G229" s="98"/>
      <c r="H229" s="98"/>
      <c r="I229" s="98"/>
      <c r="J229" s="98"/>
      <c r="K229" s="98"/>
      <c r="L229" s="98"/>
      <c r="M229" s="98"/>
      <c r="N229" s="98"/>
      <c r="O229" s="98"/>
      <c r="P229" s="98"/>
      <c r="Q229" s="98"/>
      <c r="R229" s="143">
        <f t="shared" si="12"/>
        <v>0</v>
      </c>
      <c r="S229" s="143">
        <f t="shared" si="13"/>
        <v>0</v>
      </c>
    </row>
    <row r="230" spans="1:19" x14ac:dyDescent="0.3">
      <c r="A230" s="59" t="str">
        <f t="shared" si="11"/>
        <v/>
      </c>
      <c r="B230" s="60"/>
      <c r="C230" s="98"/>
      <c r="D230" s="98"/>
      <c r="E230" s="98"/>
      <c r="F230" s="98"/>
      <c r="G230" s="98"/>
      <c r="H230" s="98"/>
      <c r="I230" s="98"/>
      <c r="J230" s="98"/>
      <c r="K230" s="98"/>
      <c r="L230" s="98"/>
      <c r="M230" s="98"/>
      <c r="N230" s="98"/>
      <c r="O230" s="98"/>
      <c r="P230" s="98"/>
      <c r="Q230" s="98"/>
      <c r="R230" s="143">
        <f t="shared" si="12"/>
        <v>0</v>
      </c>
      <c r="S230" s="143">
        <f t="shared" si="13"/>
        <v>0</v>
      </c>
    </row>
    <row r="231" spans="1:19" x14ac:dyDescent="0.3">
      <c r="A231" s="59" t="str">
        <f t="shared" si="11"/>
        <v/>
      </c>
      <c r="B231" s="60"/>
      <c r="C231" s="98"/>
      <c r="D231" s="98"/>
      <c r="E231" s="98"/>
      <c r="F231" s="98"/>
      <c r="G231" s="98"/>
      <c r="H231" s="98"/>
      <c r="I231" s="98"/>
      <c r="J231" s="98"/>
      <c r="K231" s="98"/>
      <c r="L231" s="98"/>
      <c r="M231" s="98"/>
      <c r="N231" s="98"/>
      <c r="O231" s="98"/>
      <c r="P231" s="98"/>
      <c r="Q231" s="98"/>
      <c r="R231" s="143">
        <f t="shared" si="12"/>
        <v>0</v>
      </c>
      <c r="S231" s="143">
        <f t="shared" si="13"/>
        <v>0</v>
      </c>
    </row>
    <row r="232" spans="1:19" x14ac:dyDescent="0.3">
      <c r="A232" s="59" t="str">
        <f t="shared" si="11"/>
        <v/>
      </c>
      <c r="B232" s="60"/>
      <c r="C232" s="98"/>
      <c r="D232" s="98"/>
      <c r="E232" s="98"/>
      <c r="F232" s="98"/>
      <c r="G232" s="98"/>
      <c r="H232" s="98"/>
      <c r="I232" s="98"/>
      <c r="J232" s="98"/>
      <c r="K232" s="98"/>
      <c r="L232" s="98"/>
      <c r="M232" s="98"/>
      <c r="N232" s="98"/>
      <c r="O232" s="98"/>
      <c r="P232" s="98"/>
      <c r="Q232" s="98"/>
      <c r="R232" s="143">
        <f t="shared" si="12"/>
        <v>0</v>
      </c>
      <c r="S232" s="143">
        <f t="shared" si="13"/>
        <v>0</v>
      </c>
    </row>
    <row r="233" spans="1:19" x14ac:dyDescent="0.3">
      <c r="A233" s="59" t="str">
        <f t="shared" si="11"/>
        <v/>
      </c>
      <c r="B233" s="60"/>
      <c r="C233" s="98"/>
      <c r="D233" s="98"/>
      <c r="E233" s="98"/>
      <c r="F233" s="98"/>
      <c r="G233" s="98"/>
      <c r="H233" s="98"/>
      <c r="I233" s="98"/>
      <c r="J233" s="98"/>
      <c r="K233" s="98"/>
      <c r="L233" s="98"/>
      <c r="M233" s="98"/>
      <c r="N233" s="98"/>
      <c r="O233" s="98"/>
      <c r="P233" s="98"/>
      <c r="Q233" s="98"/>
      <c r="R233" s="143">
        <f t="shared" si="12"/>
        <v>0</v>
      </c>
      <c r="S233" s="143">
        <f t="shared" si="13"/>
        <v>0</v>
      </c>
    </row>
    <row r="234" spans="1:19" x14ac:dyDescent="0.3">
      <c r="A234" s="59" t="str">
        <f t="shared" si="11"/>
        <v/>
      </c>
      <c r="B234" s="60"/>
      <c r="C234" s="98"/>
      <c r="D234" s="98"/>
      <c r="E234" s="98"/>
      <c r="F234" s="98"/>
      <c r="G234" s="98"/>
      <c r="H234" s="98"/>
      <c r="I234" s="98"/>
      <c r="J234" s="98"/>
      <c r="K234" s="98"/>
      <c r="L234" s="98"/>
      <c r="M234" s="98"/>
      <c r="N234" s="98"/>
      <c r="O234" s="98"/>
      <c r="P234" s="98"/>
      <c r="Q234" s="98"/>
      <c r="R234" s="143">
        <f t="shared" si="12"/>
        <v>0</v>
      </c>
      <c r="S234" s="143">
        <f t="shared" si="13"/>
        <v>0</v>
      </c>
    </row>
    <row r="235" spans="1:19" x14ac:dyDescent="0.3">
      <c r="A235" s="59" t="str">
        <f t="shared" si="11"/>
        <v/>
      </c>
      <c r="B235" s="60"/>
      <c r="C235" s="98"/>
      <c r="D235" s="98"/>
      <c r="E235" s="98"/>
      <c r="F235" s="98"/>
      <c r="G235" s="98"/>
      <c r="H235" s="98"/>
      <c r="I235" s="98"/>
      <c r="J235" s="98"/>
      <c r="K235" s="98"/>
      <c r="L235" s="98"/>
      <c r="M235" s="98"/>
      <c r="N235" s="98"/>
      <c r="O235" s="98"/>
      <c r="P235" s="98"/>
      <c r="Q235" s="98"/>
      <c r="R235" s="143">
        <f t="shared" si="12"/>
        <v>0</v>
      </c>
      <c r="S235" s="143">
        <f t="shared" si="13"/>
        <v>0</v>
      </c>
    </row>
    <row r="236" spans="1:19" x14ac:dyDescent="0.3">
      <c r="A236" s="59" t="str">
        <f t="shared" si="11"/>
        <v/>
      </c>
      <c r="B236" s="60"/>
      <c r="C236" s="98"/>
      <c r="D236" s="98"/>
      <c r="E236" s="98"/>
      <c r="F236" s="98"/>
      <c r="G236" s="98"/>
      <c r="H236" s="98"/>
      <c r="I236" s="98"/>
      <c r="J236" s="98"/>
      <c r="K236" s="98"/>
      <c r="L236" s="98"/>
      <c r="M236" s="98"/>
      <c r="N236" s="98"/>
      <c r="O236" s="98"/>
      <c r="P236" s="98"/>
      <c r="Q236" s="98"/>
      <c r="R236" s="143">
        <f t="shared" si="12"/>
        <v>0</v>
      </c>
      <c r="S236" s="143">
        <f t="shared" si="13"/>
        <v>0</v>
      </c>
    </row>
    <row r="237" spans="1:19" x14ac:dyDescent="0.3">
      <c r="A237" s="59" t="str">
        <f t="shared" si="11"/>
        <v/>
      </c>
      <c r="B237" s="60"/>
      <c r="C237" s="98"/>
      <c r="D237" s="98"/>
      <c r="E237" s="98"/>
      <c r="F237" s="98"/>
      <c r="G237" s="98"/>
      <c r="H237" s="98"/>
      <c r="I237" s="98"/>
      <c r="J237" s="98"/>
      <c r="K237" s="98"/>
      <c r="L237" s="98"/>
      <c r="M237" s="98"/>
      <c r="N237" s="98"/>
      <c r="O237" s="98"/>
      <c r="P237" s="98"/>
      <c r="Q237" s="98"/>
      <c r="R237" s="143">
        <f t="shared" si="12"/>
        <v>0</v>
      </c>
      <c r="S237" s="143">
        <f t="shared" si="13"/>
        <v>0</v>
      </c>
    </row>
    <row r="238" spans="1:19" x14ac:dyDescent="0.3">
      <c r="A238" s="59" t="str">
        <f t="shared" si="11"/>
        <v/>
      </c>
      <c r="B238" s="60"/>
      <c r="C238" s="98"/>
      <c r="D238" s="98"/>
      <c r="E238" s="98"/>
      <c r="F238" s="98"/>
      <c r="G238" s="98"/>
      <c r="H238" s="98"/>
      <c r="I238" s="98"/>
      <c r="J238" s="98"/>
      <c r="K238" s="98"/>
      <c r="L238" s="98"/>
      <c r="M238" s="98"/>
      <c r="N238" s="98"/>
      <c r="O238" s="98"/>
      <c r="P238" s="98"/>
      <c r="Q238" s="98"/>
      <c r="R238" s="143">
        <f t="shared" si="12"/>
        <v>0</v>
      </c>
      <c r="S238" s="143">
        <f t="shared" si="13"/>
        <v>0</v>
      </c>
    </row>
    <row r="239" spans="1:19" x14ac:dyDescent="0.3">
      <c r="A239" s="59" t="str">
        <f t="shared" si="11"/>
        <v/>
      </c>
      <c r="B239" s="60"/>
      <c r="C239" s="98"/>
      <c r="D239" s="98"/>
      <c r="E239" s="98"/>
      <c r="F239" s="98"/>
      <c r="G239" s="98"/>
      <c r="H239" s="98"/>
      <c r="I239" s="98"/>
      <c r="J239" s="98"/>
      <c r="K239" s="98"/>
      <c r="L239" s="98"/>
      <c r="M239" s="98"/>
      <c r="N239" s="98"/>
      <c r="O239" s="98"/>
      <c r="P239" s="98"/>
      <c r="Q239" s="98"/>
      <c r="R239" s="143">
        <f t="shared" si="12"/>
        <v>0</v>
      </c>
      <c r="S239" s="143">
        <f t="shared" si="13"/>
        <v>0</v>
      </c>
    </row>
    <row r="240" spans="1:19" x14ac:dyDescent="0.3">
      <c r="A240" s="59" t="str">
        <f t="shared" si="11"/>
        <v/>
      </c>
      <c r="B240" s="60"/>
      <c r="C240" s="98"/>
      <c r="D240" s="98"/>
      <c r="E240" s="98"/>
      <c r="F240" s="98"/>
      <c r="G240" s="98"/>
      <c r="H240" s="98"/>
      <c r="I240" s="98"/>
      <c r="J240" s="98"/>
      <c r="K240" s="98"/>
      <c r="L240" s="98"/>
      <c r="M240" s="98"/>
      <c r="N240" s="98"/>
      <c r="O240" s="98"/>
      <c r="P240" s="98"/>
      <c r="Q240" s="98"/>
      <c r="R240" s="143">
        <f t="shared" si="12"/>
        <v>0</v>
      </c>
      <c r="S240" s="143">
        <f t="shared" si="13"/>
        <v>0</v>
      </c>
    </row>
    <row r="241" spans="1:19" x14ac:dyDescent="0.3">
      <c r="A241" s="59" t="str">
        <f t="shared" si="11"/>
        <v/>
      </c>
      <c r="B241" s="60"/>
      <c r="C241" s="98"/>
      <c r="D241" s="98"/>
      <c r="E241" s="98"/>
      <c r="F241" s="98"/>
      <c r="G241" s="98"/>
      <c r="H241" s="98"/>
      <c r="I241" s="98"/>
      <c r="J241" s="98"/>
      <c r="K241" s="98"/>
      <c r="L241" s="98"/>
      <c r="M241" s="98"/>
      <c r="N241" s="98"/>
      <c r="O241" s="98"/>
      <c r="P241" s="98"/>
      <c r="Q241" s="98"/>
      <c r="R241" s="143">
        <f t="shared" si="12"/>
        <v>0</v>
      </c>
      <c r="S241" s="143">
        <f t="shared" si="13"/>
        <v>0</v>
      </c>
    </row>
    <row r="242" spans="1:19" x14ac:dyDescent="0.3">
      <c r="A242" s="59" t="str">
        <f t="shared" si="11"/>
        <v/>
      </c>
      <c r="B242" s="60"/>
      <c r="C242" s="98"/>
      <c r="D242" s="98"/>
      <c r="E242" s="98"/>
      <c r="F242" s="98"/>
      <c r="G242" s="98"/>
      <c r="H242" s="98"/>
      <c r="I242" s="98"/>
      <c r="J242" s="98"/>
      <c r="K242" s="98"/>
      <c r="L242" s="98"/>
      <c r="M242" s="98"/>
      <c r="N242" s="98"/>
      <c r="O242" s="98"/>
      <c r="P242" s="98"/>
      <c r="Q242" s="98"/>
      <c r="R242" s="143">
        <f t="shared" si="12"/>
        <v>0</v>
      </c>
      <c r="S242" s="143">
        <f t="shared" si="13"/>
        <v>0</v>
      </c>
    </row>
    <row r="243" spans="1:19" x14ac:dyDescent="0.3">
      <c r="A243" s="59" t="str">
        <f t="shared" si="11"/>
        <v/>
      </c>
      <c r="B243" s="60"/>
      <c r="C243" s="98"/>
      <c r="D243" s="98"/>
      <c r="E243" s="98"/>
      <c r="F243" s="98"/>
      <c r="G243" s="98"/>
      <c r="H243" s="98"/>
      <c r="I243" s="98"/>
      <c r="J243" s="98"/>
      <c r="K243" s="98"/>
      <c r="L243" s="98"/>
      <c r="M243" s="98"/>
      <c r="N243" s="98"/>
      <c r="O243" s="98"/>
      <c r="P243" s="98"/>
      <c r="Q243" s="98"/>
      <c r="R243" s="143">
        <f t="shared" si="12"/>
        <v>0</v>
      </c>
      <c r="S243" s="143">
        <f t="shared" si="13"/>
        <v>0</v>
      </c>
    </row>
    <row r="244" spans="1:19" x14ac:dyDescent="0.3">
      <c r="A244" s="59" t="str">
        <f t="shared" si="11"/>
        <v/>
      </c>
      <c r="B244" s="60"/>
      <c r="C244" s="98"/>
      <c r="D244" s="98"/>
      <c r="E244" s="98"/>
      <c r="F244" s="98"/>
      <c r="G244" s="98"/>
      <c r="H244" s="98"/>
      <c r="I244" s="98"/>
      <c r="J244" s="98"/>
      <c r="K244" s="98"/>
      <c r="L244" s="98"/>
      <c r="M244" s="98"/>
      <c r="N244" s="98"/>
      <c r="O244" s="98"/>
      <c r="P244" s="98"/>
      <c r="Q244" s="98"/>
      <c r="R244" s="143">
        <f t="shared" si="12"/>
        <v>0</v>
      </c>
      <c r="S244" s="143">
        <f t="shared" si="13"/>
        <v>0</v>
      </c>
    </row>
    <row r="245" spans="1:19" x14ac:dyDescent="0.3">
      <c r="A245" s="59" t="str">
        <f t="shared" si="11"/>
        <v/>
      </c>
      <c r="B245" s="60"/>
      <c r="C245" s="98"/>
      <c r="D245" s="98"/>
      <c r="E245" s="98"/>
      <c r="F245" s="98"/>
      <c r="G245" s="98"/>
      <c r="H245" s="98"/>
      <c r="I245" s="98"/>
      <c r="J245" s="98"/>
      <c r="K245" s="98"/>
      <c r="L245" s="98"/>
      <c r="M245" s="98"/>
      <c r="N245" s="98"/>
      <c r="O245" s="98"/>
      <c r="P245" s="98"/>
      <c r="Q245" s="98"/>
      <c r="R245" s="143">
        <f t="shared" si="12"/>
        <v>0</v>
      </c>
      <c r="S245" s="143">
        <f t="shared" si="13"/>
        <v>0</v>
      </c>
    </row>
    <row r="246" spans="1:19" x14ac:dyDescent="0.3">
      <c r="A246" s="59" t="str">
        <f t="shared" si="11"/>
        <v/>
      </c>
      <c r="B246" s="60"/>
      <c r="C246" s="98"/>
      <c r="D246" s="98"/>
      <c r="E246" s="98"/>
      <c r="F246" s="98"/>
      <c r="G246" s="98"/>
      <c r="H246" s="98"/>
      <c r="I246" s="98"/>
      <c r="J246" s="98"/>
      <c r="K246" s="98"/>
      <c r="L246" s="98"/>
      <c r="M246" s="98"/>
      <c r="N246" s="98"/>
      <c r="O246" s="98"/>
      <c r="P246" s="98"/>
      <c r="Q246" s="98"/>
      <c r="R246" s="143">
        <f t="shared" si="12"/>
        <v>0</v>
      </c>
      <c r="S246" s="143">
        <f t="shared" si="13"/>
        <v>0</v>
      </c>
    </row>
    <row r="247" spans="1:19" x14ac:dyDescent="0.3">
      <c r="A247" s="59" t="str">
        <f t="shared" si="11"/>
        <v/>
      </c>
      <c r="B247" s="60"/>
      <c r="C247" s="98"/>
      <c r="D247" s="98"/>
      <c r="E247" s="98"/>
      <c r="F247" s="98"/>
      <c r="G247" s="98"/>
      <c r="H247" s="98"/>
      <c r="I247" s="98"/>
      <c r="J247" s="98"/>
      <c r="K247" s="98"/>
      <c r="L247" s="98"/>
      <c r="M247" s="98"/>
      <c r="N247" s="98"/>
      <c r="O247" s="98"/>
      <c r="P247" s="98"/>
      <c r="Q247" s="98"/>
      <c r="R247" s="143">
        <f t="shared" si="12"/>
        <v>0</v>
      </c>
      <c r="S247" s="143">
        <f t="shared" si="13"/>
        <v>0</v>
      </c>
    </row>
    <row r="248" spans="1:19" x14ac:dyDescent="0.3">
      <c r="A248" s="59" t="str">
        <f t="shared" si="11"/>
        <v/>
      </c>
      <c r="B248" s="60"/>
      <c r="C248" s="98"/>
      <c r="D248" s="98"/>
      <c r="E248" s="98"/>
      <c r="F248" s="98"/>
      <c r="G248" s="98"/>
      <c r="H248" s="98"/>
      <c r="I248" s="98"/>
      <c r="J248" s="98"/>
      <c r="K248" s="98"/>
      <c r="L248" s="98"/>
      <c r="M248" s="98"/>
      <c r="N248" s="98"/>
      <c r="O248" s="98"/>
      <c r="P248" s="98"/>
      <c r="Q248" s="98"/>
      <c r="R248" s="143">
        <f t="shared" si="12"/>
        <v>0</v>
      </c>
      <c r="S248" s="143">
        <f t="shared" si="13"/>
        <v>0</v>
      </c>
    </row>
    <row r="249" spans="1:19" x14ac:dyDescent="0.3">
      <c r="A249" s="59" t="str">
        <f t="shared" si="11"/>
        <v/>
      </c>
      <c r="B249" s="60"/>
      <c r="C249" s="98"/>
      <c r="D249" s="98"/>
      <c r="E249" s="98"/>
      <c r="F249" s="98"/>
      <c r="G249" s="98"/>
      <c r="H249" s="98"/>
      <c r="I249" s="98"/>
      <c r="J249" s="98"/>
      <c r="K249" s="98"/>
      <c r="L249" s="98"/>
      <c r="M249" s="98"/>
      <c r="N249" s="98"/>
      <c r="O249" s="98"/>
      <c r="P249" s="98"/>
      <c r="Q249" s="98"/>
      <c r="R249" s="143">
        <f t="shared" si="12"/>
        <v>0</v>
      </c>
      <c r="S249" s="143">
        <f t="shared" si="13"/>
        <v>0</v>
      </c>
    </row>
    <row r="250" spans="1:19" x14ac:dyDescent="0.3">
      <c r="A250" s="59" t="str">
        <f t="shared" si="11"/>
        <v/>
      </c>
      <c r="B250" s="60"/>
      <c r="C250" s="98"/>
      <c r="D250" s="98"/>
      <c r="E250" s="98"/>
      <c r="F250" s="98"/>
      <c r="G250" s="98"/>
      <c r="H250" s="98"/>
      <c r="I250" s="98"/>
      <c r="J250" s="98"/>
      <c r="K250" s="98"/>
      <c r="L250" s="98"/>
      <c r="M250" s="98"/>
      <c r="N250" s="98"/>
      <c r="O250" s="98"/>
      <c r="P250" s="98"/>
      <c r="Q250" s="98"/>
      <c r="R250" s="143">
        <f t="shared" si="12"/>
        <v>0</v>
      </c>
      <c r="S250" s="143">
        <f t="shared" si="13"/>
        <v>0</v>
      </c>
    </row>
    <row r="251" spans="1:19" x14ac:dyDescent="0.3">
      <c r="A251" s="59" t="str">
        <f t="shared" si="11"/>
        <v/>
      </c>
      <c r="B251" s="60"/>
      <c r="C251" s="98"/>
      <c r="D251" s="98"/>
      <c r="E251" s="98"/>
      <c r="F251" s="98"/>
      <c r="G251" s="98"/>
      <c r="H251" s="98"/>
      <c r="I251" s="98"/>
      <c r="J251" s="98"/>
      <c r="K251" s="98"/>
      <c r="L251" s="98"/>
      <c r="M251" s="98"/>
      <c r="N251" s="98"/>
      <c r="O251" s="98"/>
      <c r="P251" s="98"/>
      <c r="Q251" s="98"/>
      <c r="R251" s="143">
        <f t="shared" si="12"/>
        <v>0</v>
      </c>
      <c r="S251" s="143">
        <f t="shared" si="13"/>
        <v>0</v>
      </c>
    </row>
    <row r="252" spans="1:19" x14ac:dyDescent="0.3">
      <c r="A252" s="59" t="str">
        <f t="shared" si="11"/>
        <v/>
      </c>
      <c r="B252" s="60"/>
      <c r="C252" s="98"/>
      <c r="D252" s="98"/>
      <c r="E252" s="98"/>
      <c r="F252" s="98"/>
      <c r="G252" s="98"/>
      <c r="H252" s="98"/>
      <c r="I252" s="98"/>
      <c r="J252" s="98"/>
      <c r="K252" s="98"/>
      <c r="L252" s="98"/>
      <c r="M252" s="98"/>
      <c r="N252" s="98"/>
      <c r="O252" s="98"/>
      <c r="P252" s="98"/>
      <c r="Q252" s="98"/>
      <c r="R252" s="143">
        <f t="shared" si="12"/>
        <v>0</v>
      </c>
      <c r="S252" s="143">
        <f t="shared" si="13"/>
        <v>0</v>
      </c>
    </row>
    <row r="253" spans="1:19" x14ac:dyDescent="0.3">
      <c r="A253" s="59" t="str">
        <f t="shared" si="11"/>
        <v/>
      </c>
      <c r="B253" s="60"/>
      <c r="C253" s="98"/>
      <c r="D253" s="98"/>
      <c r="E253" s="98"/>
      <c r="F253" s="98"/>
      <c r="G253" s="98"/>
      <c r="H253" s="98"/>
      <c r="I253" s="98"/>
      <c r="J253" s="98"/>
      <c r="K253" s="98"/>
      <c r="L253" s="98"/>
      <c r="M253" s="98"/>
      <c r="N253" s="98"/>
      <c r="O253" s="98"/>
      <c r="P253" s="98"/>
      <c r="Q253" s="98"/>
      <c r="R253" s="143">
        <f t="shared" si="12"/>
        <v>0</v>
      </c>
      <c r="S253" s="143">
        <f t="shared" si="13"/>
        <v>0</v>
      </c>
    </row>
    <row r="254" spans="1:19" x14ac:dyDescent="0.3">
      <c r="A254" s="59" t="str">
        <f t="shared" si="11"/>
        <v/>
      </c>
      <c r="B254" s="60"/>
      <c r="C254" s="98"/>
      <c r="D254" s="98"/>
      <c r="E254" s="98"/>
      <c r="F254" s="98"/>
      <c r="G254" s="98"/>
      <c r="H254" s="98"/>
      <c r="I254" s="98"/>
      <c r="J254" s="98"/>
      <c r="K254" s="98"/>
      <c r="L254" s="98"/>
      <c r="M254" s="98"/>
      <c r="N254" s="98"/>
      <c r="O254" s="98"/>
      <c r="P254" s="98"/>
      <c r="Q254" s="98"/>
      <c r="R254" s="143">
        <f t="shared" si="12"/>
        <v>0</v>
      </c>
      <c r="S254" s="143">
        <f t="shared" si="13"/>
        <v>0</v>
      </c>
    </row>
    <row r="255" spans="1:19" x14ac:dyDescent="0.3">
      <c r="A255" s="59" t="str">
        <f t="shared" si="11"/>
        <v/>
      </c>
      <c r="B255" s="60"/>
      <c r="C255" s="98"/>
      <c r="D255" s="98"/>
      <c r="E255" s="98"/>
      <c r="F255" s="98"/>
      <c r="G255" s="98"/>
      <c r="H255" s="98"/>
      <c r="I255" s="98"/>
      <c r="J255" s="98"/>
      <c r="K255" s="98"/>
      <c r="L255" s="98"/>
      <c r="M255" s="98"/>
      <c r="N255" s="98"/>
      <c r="O255" s="98"/>
      <c r="P255" s="98"/>
      <c r="Q255" s="98"/>
      <c r="R255" s="143">
        <f t="shared" si="12"/>
        <v>0</v>
      </c>
      <c r="S255" s="143">
        <f t="shared" si="13"/>
        <v>0</v>
      </c>
    </row>
    <row r="256" spans="1:19" x14ac:dyDescent="0.3">
      <c r="A256" s="59" t="str">
        <f t="shared" si="11"/>
        <v/>
      </c>
      <c r="B256" s="60"/>
      <c r="C256" s="98"/>
      <c r="D256" s="98"/>
      <c r="E256" s="98"/>
      <c r="F256" s="98"/>
      <c r="G256" s="98"/>
      <c r="H256" s="98"/>
      <c r="I256" s="98"/>
      <c r="J256" s="98"/>
      <c r="K256" s="98"/>
      <c r="L256" s="98"/>
      <c r="M256" s="98"/>
      <c r="N256" s="98"/>
      <c r="O256" s="98"/>
      <c r="P256" s="98"/>
      <c r="Q256" s="98"/>
      <c r="R256" s="143">
        <f t="shared" si="12"/>
        <v>0</v>
      </c>
      <c r="S256" s="143">
        <f t="shared" si="13"/>
        <v>0</v>
      </c>
    </row>
    <row r="257" spans="1:19" x14ac:dyDescent="0.3">
      <c r="A257" s="59" t="str">
        <f t="shared" si="11"/>
        <v/>
      </c>
      <c r="B257" s="60"/>
      <c r="C257" s="98"/>
      <c r="D257" s="98"/>
      <c r="E257" s="98"/>
      <c r="F257" s="98"/>
      <c r="G257" s="98"/>
      <c r="H257" s="98"/>
      <c r="I257" s="98"/>
      <c r="J257" s="98"/>
      <c r="K257" s="98"/>
      <c r="L257" s="98"/>
      <c r="M257" s="98"/>
      <c r="N257" s="98"/>
      <c r="O257" s="98"/>
      <c r="P257" s="98"/>
      <c r="Q257" s="98"/>
      <c r="R257" s="143">
        <f t="shared" si="12"/>
        <v>0</v>
      </c>
      <c r="S257" s="143">
        <f t="shared" si="13"/>
        <v>0</v>
      </c>
    </row>
    <row r="258" spans="1:19" x14ac:dyDescent="0.3">
      <c r="A258" s="59" t="str">
        <f t="shared" si="11"/>
        <v/>
      </c>
      <c r="B258" s="60"/>
      <c r="C258" s="98"/>
      <c r="D258" s="98"/>
      <c r="E258" s="98"/>
      <c r="F258" s="98"/>
      <c r="G258" s="98"/>
      <c r="H258" s="98"/>
      <c r="I258" s="98"/>
      <c r="J258" s="98"/>
      <c r="K258" s="98"/>
      <c r="L258" s="98"/>
      <c r="M258" s="98"/>
      <c r="N258" s="98"/>
      <c r="O258" s="98"/>
      <c r="P258" s="98"/>
      <c r="Q258" s="98"/>
      <c r="R258" s="143">
        <f t="shared" si="12"/>
        <v>0</v>
      </c>
      <c r="S258" s="143">
        <f t="shared" si="13"/>
        <v>0</v>
      </c>
    </row>
    <row r="259" spans="1:19" x14ac:dyDescent="0.3">
      <c r="A259" s="59" t="str">
        <f t="shared" si="11"/>
        <v/>
      </c>
      <c r="B259" s="60"/>
      <c r="C259" s="98"/>
      <c r="D259" s="98"/>
      <c r="E259" s="97"/>
      <c r="F259" s="98"/>
      <c r="G259" s="98"/>
      <c r="H259" s="98"/>
      <c r="I259" s="98"/>
      <c r="J259" s="98"/>
      <c r="K259" s="98"/>
      <c r="L259" s="98"/>
      <c r="M259" s="98"/>
      <c r="N259" s="98"/>
      <c r="O259" s="98"/>
      <c r="P259" s="98"/>
      <c r="Q259" s="98"/>
      <c r="R259" s="143">
        <f t="shared" si="12"/>
        <v>0</v>
      </c>
      <c r="S259" s="143">
        <f t="shared" si="13"/>
        <v>0</v>
      </c>
    </row>
    <row r="260" spans="1:19" x14ac:dyDescent="0.3">
      <c r="A260" s="59" t="str">
        <f t="shared" si="11"/>
        <v/>
      </c>
      <c r="B260" s="60"/>
      <c r="C260" s="98"/>
      <c r="D260" s="98"/>
      <c r="E260" s="97"/>
      <c r="F260" s="98"/>
      <c r="G260" s="98"/>
      <c r="H260" s="98"/>
      <c r="I260" s="98"/>
      <c r="J260" s="98"/>
      <c r="K260" s="98"/>
      <c r="L260" s="98"/>
      <c r="M260" s="98"/>
      <c r="N260" s="98"/>
      <c r="O260" s="98"/>
      <c r="P260" s="98"/>
      <c r="Q260" s="98"/>
      <c r="R260" s="143">
        <f t="shared" si="12"/>
        <v>0</v>
      </c>
      <c r="S260" s="143">
        <f t="shared" si="13"/>
        <v>0</v>
      </c>
    </row>
    <row r="261" spans="1:19" x14ac:dyDescent="0.3">
      <c r="A261" s="59" t="str">
        <f t="shared" si="11"/>
        <v/>
      </c>
      <c r="B261" s="60"/>
      <c r="C261" s="98"/>
      <c r="D261" s="98"/>
      <c r="E261" s="97"/>
      <c r="F261" s="98"/>
      <c r="G261" s="98"/>
      <c r="H261" s="98"/>
      <c r="I261" s="98"/>
      <c r="J261" s="98"/>
      <c r="K261" s="98"/>
      <c r="L261" s="98"/>
      <c r="M261" s="98"/>
      <c r="N261" s="98"/>
      <c r="O261" s="98"/>
      <c r="P261" s="98"/>
      <c r="Q261" s="98"/>
      <c r="R261" s="143">
        <f t="shared" si="12"/>
        <v>0</v>
      </c>
      <c r="S261" s="143">
        <f t="shared" si="13"/>
        <v>0</v>
      </c>
    </row>
    <row r="262" spans="1:19" x14ac:dyDescent="0.3">
      <c r="A262" s="59" t="str">
        <f t="shared" ref="A262:A325" si="14">CONCATENATE(B262,C262,D262)</f>
        <v/>
      </c>
      <c r="B262" s="60"/>
      <c r="C262" s="98"/>
      <c r="D262" s="98"/>
      <c r="E262" s="97"/>
      <c r="F262" s="98"/>
      <c r="G262" s="98"/>
      <c r="H262" s="98"/>
      <c r="I262" s="98"/>
      <c r="J262" s="98"/>
      <c r="K262" s="98"/>
      <c r="L262" s="98"/>
      <c r="M262" s="98"/>
      <c r="N262" s="98"/>
      <c r="O262" s="98"/>
      <c r="P262" s="98"/>
      <c r="Q262" s="98"/>
      <c r="R262" s="143">
        <f t="shared" si="12"/>
        <v>0</v>
      </c>
      <c r="S262" s="143">
        <f t="shared" si="13"/>
        <v>0</v>
      </c>
    </row>
    <row r="263" spans="1:19" x14ac:dyDescent="0.3">
      <c r="A263" s="59" t="str">
        <f t="shared" si="14"/>
        <v/>
      </c>
      <c r="B263" s="60"/>
      <c r="C263" s="98"/>
      <c r="D263" s="98"/>
      <c r="E263" s="97"/>
      <c r="F263" s="98"/>
      <c r="G263" s="98"/>
      <c r="H263" s="98"/>
      <c r="I263" s="98"/>
      <c r="J263" s="98"/>
      <c r="K263" s="98"/>
      <c r="L263" s="98"/>
      <c r="M263" s="98"/>
      <c r="N263" s="98"/>
      <c r="O263" s="98"/>
      <c r="P263" s="98"/>
      <c r="Q263" s="98"/>
      <c r="R263" s="143">
        <f t="shared" si="12"/>
        <v>0</v>
      </c>
      <c r="S263" s="143">
        <f t="shared" si="13"/>
        <v>0</v>
      </c>
    </row>
    <row r="264" spans="1:19" x14ac:dyDescent="0.3">
      <c r="A264" s="59" t="str">
        <f t="shared" si="14"/>
        <v/>
      </c>
      <c r="B264" s="60"/>
      <c r="C264" s="98"/>
      <c r="D264" s="98"/>
      <c r="E264" s="97"/>
      <c r="F264" s="98"/>
      <c r="G264" s="98"/>
      <c r="H264" s="98"/>
      <c r="I264" s="98"/>
      <c r="J264" s="98"/>
      <c r="K264" s="98"/>
      <c r="L264" s="98"/>
      <c r="M264" s="98"/>
      <c r="N264" s="98"/>
      <c r="O264" s="98"/>
      <c r="P264" s="98"/>
      <c r="Q264" s="98"/>
      <c r="R264" s="143">
        <f t="shared" si="12"/>
        <v>0</v>
      </c>
      <c r="S264" s="143">
        <f t="shared" si="13"/>
        <v>0</v>
      </c>
    </row>
    <row r="265" spans="1:19" x14ac:dyDescent="0.3">
      <c r="A265" s="59" t="str">
        <f t="shared" si="14"/>
        <v/>
      </c>
      <c r="B265" s="60"/>
      <c r="C265" s="98"/>
      <c r="D265" s="98"/>
      <c r="E265" s="97"/>
      <c r="F265" s="98"/>
      <c r="G265" s="98"/>
      <c r="H265" s="98"/>
      <c r="I265" s="98"/>
      <c r="J265" s="98"/>
      <c r="K265" s="98"/>
      <c r="L265" s="98"/>
      <c r="M265" s="98"/>
      <c r="N265" s="98"/>
      <c r="O265" s="98"/>
      <c r="P265" s="98"/>
      <c r="Q265" s="98"/>
      <c r="R265" s="143">
        <f t="shared" ref="R265:R328" si="15">IF(Q265=1,7,IF(Q265=2,6,IF(Q265=3,5,IF(Q265=4,4,IF(Q265=5,3,IF(Q265=6,2,IF(Q265&gt;=6,1,0)))))))</f>
        <v>0</v>
      </c>
      <c r="S265" s="143">
        <f t="shared" si="13"/>
        <v>0</v>
      </c>
    </row>
    <row r="266" spans="1:19" x14ac:dyDescent="0.3">
      <c r="A266" s="59" t="str">
        <f t="shared" si="14"/>
        <v/>
      </c>
      <c r="B266" s="60"/>
      <c r="C266" s="98"/>
      <c r="D266" s="98"/>
      <c r="E266" s="98"/>
      <c r="F266" s="98"/>
      <c r="G266" s="98"/>
      <c r="H266" s="98"/>
      <c r="I266" s="98"/>
      <c r="J266" s="98"/>
      <c r="K266" s="98"/>
      <c r="L266" s="98"/>
      <c r="M266" s="98"/>
      <c r="N266" s="98"/>
      <c r="O266" s="98"/>
      <c r="P266" s="98"/>
      <c r="Q266" s="98"/>
      <c r="R266" s="143">
        <f t="shared" si="15"/>
        <v>0</v>
      </c>
      <c r="S266" s="143">
        <f t="shared" si="13"/>
        <v>0</v>
      </c>
    </row>
    <row r="267" spans="1:19" x14ac:dyDescent="0.3">
      <c r="A267" s="59" t="str">
        <f t="shared" si="14"/>
        <v/>
      </c>
      <c r="B267" s="60"/>
      <c r="C267" s="98"/>
      <c r="D267" s="98"/>
      <c r="E267" s="98"/>
      <c r="F267" s="98"/>
      <c r="G267" s="98"/>
      <c r="H267" s="98"/>
      <c r="I267" s="98"/>
      <c r="J267" s="98"/>
      <c r="K267" s="98"/>
      <c r="L267" s="98"/>
      <c r="M267" s="98"/>
      <c r="N267" s="98"/>
      <c r="O267" s="98"/>
      <c r="P267" s="98"/>
      <c r="Q267" s="98"/>
      <c r="R267" s="143">
        <f t="shared" si="15"/>
        <v>0</v>
      </c>
      <c r="S267" s="143">
        <f t="shared" ref="S267:S327" si="16">SUM(R267+$S$5)*2</f>
        <v>0</v>
      </c>
    </row>
    <row r="268" spans="1:19" x14ac:dyDescent="0.3">
      <c r="A268" s="59" t="str">
        <f t="shared" si="14"/>
        <v/>
      </c>
      <c r="B268" s="60"/>
      <c r="C268" s="98"/>
      <c r="D268" s="98"/>
      <c r="E268" s="98"/>
      <c r="F268" s="98"/>
      <c r="G268" s="98"/>
      <c r="H268" s="98"/>
      <c r="I268" s="98"/>
      <c r="J268" s="98"/>
      <c r="K268" s="98"/>
      <c r="L268" s="98"/>
      <c r="M268" s="98"/>
      <c r="N268" s="98"/>
      <c r="O268" s="98"/>
      <c r="P268" s="98"/>
      <c r="Q268" s="98"/>
      <c r="R268" s="143">
        <f t="shared" si="15"/>
        <v>0</v>
      </c>
      <c r="S268" s="143">
        <f t="shared" si="16"/>
        <v>0</v>
      </c>
    </row>
    <row r="269" spans="1:19" x14ac:dyDescent="0.3">
      <c r="A269" s="59" t="str">
        <f t="shared" si="14"/>
        <v/>
      </c>
      <c r="B269" s="60"/>
      <c r="C269" s="98"/>
      <c r="D269" s="98"/>
      <c r="E269" s="98"/>
      <c r="F269" s="98"/>
      <c r="G269" s="98"/>
      <c r="H269" s="98"/>
      <c r="I269" s="98"/>
      <c r="J269" s="98"/>
      <c r="K269" s="98"/>
      <c r="L269" s="98"/>
      <c r="M269" s="98"/>
      <c r="N269" s="98"/>
      <c r="O269" s="98"/>
      <c r="P269" s="98"/>
      <c r="Q269" s="98"/>
      <c r="R269" s="143">
        <f t="shared" si="15"/>
        <v>0</v>
      </c>
      <c r="S269" s="143">
        <f t="shared" si="16"/>
        <v>0</v>
      </c>
    </row>
    <row r="270" spans="1:19" x14ac:dyDescent="0.3">
      <c r="A270" s="59" t="str">
        <f t="shared" si="14"/>
        <v/>
      </c>
      <c r="B270" s="60"/>
      <c r="C270" s="98"/>
      <c r="D270" s="98"/>
      <c r="E270" s="98"/>
      <c r="F270" s="98"/>
      <c r="G270" s="98"/>
      <c r="H270" s="98"/>
      <c r="I270" s="98"/>
      <c r="J270" s="98"/>
      <c r="K270" s="98"/>
      <c r="L270" s="98"/>
      <c r="M270" s="98"/>
      <c r="N270" s="98"/>
      <c r="O270" s="98"/>
      <c r="P270" s="98"/>
      <c r="Q270" s="98"/>
      <c r="R270" s="143">
        <f t="shared" si="15"/>
        <v>0</v>
      </c>
      <c r="S270" s="143">
        <f t="shared" si="16"/>
        <v>0</v>
      </c>
    </row>
    <row r="271" spans="1:19" x14ac:dyDescent="0.3">
      <c r="A271" s="59" t="str">
        <f t="shared" si="14"/>
        <v/>
      </c>
      <c r="B271" s="60"/>
      <c r="C271" s="98"/>
      <c r="D271" s="98"/>
      <c r="E271" s="98"/>
      <c r="F271" s="98"/>
      <c r="G271" s="98"/>
      <c r="H271" s="98"/>
      <c r="I271" s="98"/>
      <c r="J271" s="98"/>
      <c r="K271" s="98"/>
      <c r="L271" s="98"/>
      <c r="M271" s="98"/>
      <c r="N271" s="98"/>
      <c r="O271" s="98"/>
      <c r="P271" s="98"/>
      <c r="Q271" s="98"/>
      <c r="R271" s="143">
        <f t="shared" si="15"/>
        <v>0</v>
      </c>
      <c r="S271" s="143">
        <f t="shared" si="16"/>
        <v>0</v>
      </c>
    </row>
    <row r="272" spans="1:19" x14ac:dyDescent="0.3">
      <c r="A272" s="59" t="str">
        <f t="shared" si="14"/>
        <v/>
      </c>
      <c r="B272" s="60"/>
      <c r="C272" s="98"/>
      <c r="D272" s="98"/>
      <c r="E272" s="98"/>
      <c r="F272" s="98"/>
      <c r="G272" s="98"/>
      <c r="H272" s="98"/>
      <c r="I272" s="98"/>
      <c r="J272" s="98"/>
      <c r="K272" s="98"/>
      <c r="L272" s="98"/>
      <c r="M272" s="98"/>
      <c r="N272" s="98"/>
      <c r="O272" s="98"/>
      <c r="P272" s="98"/>
      <c r="Q272" s="98"/>
      <c r="R272" s="143">
        <f t="shared" si="15"/>
        <v>0</v>
      </c>
      <c r="S272" s="143">
        <f t="shared" si="16"/>
        <v>0</v>
      </c>
    </row>
    <row r="273" spans="1:19" x14ac:dyDescent="0.3">
      <c r="A273" s="59" t="str">
        <f t="shared" si="14"/>
        <v/>
      </c>
      <c r="B273" s="144"/>
      <c r="C273" s="98"/>
      <c r="D273" s="98"/>
      <c r="E273" s="98"/>
      <c r="F273" s="98"/>
      <c r="G273" s="98"/>
      <c r="H273" s="98"/>
      <c r="I273" s="98"/>
      <c r="J273" s="98"/>
      <c r="K273" s="98"/>
      <c r="L273" s="98"/>
      <c r="M273" s="98"/>
      <c r="N273" s="98"/>
      <c r="O273" s="98"/>
      <c r="P273" s="98"/>
      <c r="Q273" s="98"/>
      <c r="R273" s="143">
        <f t="shared" si="15"/>
        <v>0</v>
      </c>
      <c r="S273" s="143">
        <f t="shared" si="16"/>
        <v>0</v>
      </c>
    </row>
    <row r="274" spans="1:19" x14ac:dyDescent="0.3">
      <c r="A274" s="59" t="str">
        <f t="shared" si="14"/>
        <v/>
      </c>
      <c r="B274" s="144"/>
      <c r="C274" s="98"/>
      <c r="D274" s="98"/>
      <c r="E274" s="98"/>
      <c r="F274" s="98"/>
      <c r="G274" s="98"/>
      <c r="H274" s="98"/>
      <c r="I274" s="98"/>
      <c r="J274" s="98"/>
      <c r="K274" s="98"/>
      <c r="L274" s="98"/>
      <c r="M274" s="98"/>
      <c r="N274" s="98"/>
      <c r="O274" s="98"/>
      <c r="P274" s="98"/>
      <c r="Q274" s="98"/>
      <c r="R274" s="143">
        <f t="shared" si="15"/>
        <v>0</v>
      </c>
      <c r="S274" s="143">
        <f t="shared" si="16"/>
        <v>0</v>
      </c>
    </row>
    <row r="275" spans="1:19" x14ac:dyDescent="0.3">
      <c r="A275" s="59" t="str">
        <f t="shared" si="14"/>
        <v/>
      </c>
      <c r="B275" s="144"/>
      <c r="C275" s="98"/>
      <c r="D275" s="98"/>
      <c r="E275" s="98"/>
      <c r="F275" s="98"/>
      <c r="G275" s="98"/>
      <c r="H275" s="98"/>
      <c r="I275" s="98"/>
      <c r="J275" s="98"/>
      <c r="K275" s="98"/>
      <c r="L275" s="98"/>
      <c r="M275" s="98"/>
      <c r="N275" s="98"/>
      <c r="O275" s="98"/>
      <c r="P275" s="98"/>
      <c r="Q275" s="98"/>
      <c r="R275" s="143">
        <f t="shared" si="15"/>
        <v>0</v>
      </c>
      <c r="S275" s="143">
        <f t="shared" si="16"/>
        <v>0</v>
      </c>
    </row>
    <row r="276" spans="1:19" x14ac:dyDescent="0.3">
      <c r="A276" s="59" t="str">
        <f t="shared" si="14"/>
        <v/>
      </c>
      <c r="B276" s="144"/>
      <c r="C276" s="98"/>
      <c r="D276" s="98"/>
      <c r="E276" s="98"/>
      <c r="F276" s="98"/>
      <c r="G276" s="98"/>
      <c r="H276" s="98"/>
      <c r="I276" s="98"/>
      <c r="J276" s="98"/>
      <c r="K276" s="98"/>
      <c r="L276" s="98"/>
      <c r="M276" s="98"/>
      <c r="N276" s="98"/>
      <c r="O276" s="98"/>
      <c r="P276" s="98"/>
      <c r="Q276" s="98"/>
      <c r="R276" s="143">
        <f t="shared" si="15"/>
        <v>0</v>
      </c>
      <c r="S276" s="143">
        <f t="shared" si="16"/>
        <v>0</v>
      </c>
    </row>
    <row r="277" spans="1:19" x14ac:dyDescent="0.3">
      <c r="A277" s="59" t="str">
        <f t="shared" si="14"/>
        <v/>
      </c>
      <c r="B277" s="144"/>
      <c r="C277" s="98"/>
      <c r="D277" s="98"/>
      <c r="E277" s="98"/>
      <c r="F277" s="98"/>
      <c r="G277" s="98"/>
      <c r="H277" s="98"/>
      <c r="I277" s="98"/>
      <c r="J277" s="98"/>
      <c r="K277" s="98"/>
      <c r="L277" s="98"/>
      <c r="M277" s="98"/>
      <c r="N277" s="98"/>
      <c r="O277" s="98"/>
      <c r="P277" s="98"/>
      <c r="Q277" s="98"/>
      <c r="R277" s="143">
        <f t="shared" si="15"/>
        <v>0</v>
      </c>
      <c r="S277" s="143">
        <f t="shared" si="16"/>
        <v>0</v>
      </c>
    </row>
    <row r="278" spans="1:19" x14ac:dyDescent="0.3">
      <c r="A278" s="59" t="str">
        <f t="shared" si="14"/>
        <v/>
      </c>
      <c r="B278" s="144"/>
      <c r="C278" s="98"/>
      <c r="D278" s="98"/>
      <c r="E278" s="98"/>
      <c r="F278" s="98"/>
      <c r="G278" s="98"/>
      <c r="H278" s="98"/>
      <c r="I278" s="98"/>
      <c r="J278" s="98"/>
      <c r="K278" s="98"/>
      <c r="L278" s="98"/>
      <c r="M278" s="98"/>
      <c r="N278" s="98"/>
      <c r="O278" s="98"/>
      <c r="P278" s="98"/>
      <c r="Q278" s="98"/>
      <c r="R278" s="143">
        <f t="shared" si="15"/>
        <v>0</v>
      </c>
      <c r="S278" s="143">
        <f t="shared" si="16"/>
        <v>0</v>
      </c>
    </row>
    <row r="279" spans="1:19" x14ac:dyDescent="0.3">
      <c r="A279" s="59" t="str">
        <f t="shared" si="14"/>
        <v/>
      </c>
      <c r="B279" s="144"/>
      <c r="C279" s="98"/>
      <c r="D279" s="98"/>
      <c r="E279" s="98"/>
      <c r="F279" s="98"/>
      <c r="G279" s="98"/>
      <c r="H279" s="98"/>
      <c r="I279" s="98"/>
      <c r="J279" s="98"/>
      <c r="K279" s="98"/>
      <c r="L279" s="98"/>
      <c r="M279" s="98"/>
      <c r="N279" s="98"/>
      <c r="O279" s="98"/>
      <c r="P279" s="98"/>
      <c r="Q279" s="98"/>
      <c r="R279" s="143">
        <f t="shared" si="15"/>
        <v>0</v>
      </c>
      <c r="S279" s="143">
        <f t="shared" si="16"/>
        <v>0</v>
      </c>
    </row>
    <row r="280" spans="1:19" x14ac:dyDescent="0.3">
      <c r="A280" s="59" t="str">
        <f t="shared" si="14"/>
        <v/>
      </c>
      <c r="B280" s="144"/>
      <c r="C280" s="98"/>
      <c r="D280" s="98"/>
      <c r="E280" s="98"/>
      <c r="F280" s="98"/>
      <c r="G280" s="98"/>
      <c r="H280" s="98"/>
      <c r="I280" s="98"/>
      <c r="J280" s="98"/>
      <c r="K280" s="98"/>
      <c r="L280" s="98"/>
      <c r="M280" s="98"/>
      <c r="N280" s="98"/>
      <c r="O280" s="98"/>
      <c r="P280" s="98"/>
      <c r="Q280" s="98"/>
      <c r="R280" s="143">
        <f t="shared" si="15"/>
        <v>0</v>
      </c>
      <c r="S280" s="143">
        <f t="shared" si="16"/>
        <v>0</v>
      </c>
    </row>
    <row r="281" spans="1:19" x14ac:dyDescent="0.3">
      <c r="A281" s="59" t="str">
        <f t="shared" si="14"/>
        <v/>
      </c>
      <c r="B281" s="144"/>
      <c r="C281" s="98"/>
      <c r="D281" s="98"/>
      <c r="E281" s="98"/>
      <c r="F281" s="98"/>
      <c r="G281" s="98"/>
      <c r="H281" s="98"/>
      <c r="I281" s="98"/>
      <c r="J281" s="98"/>
      <c r="K281" s="98"/>
      <c r="L281" s="98"/>
      <c r="M281" s="98"/>
      <c r="N281" s="98"/>
      <c r="O281" s="98"/>
      <c r="P281" s="98"/>
      <c r="Q281" s="98"/>
      <c r="R281" s="143">
        <f t="shared" si="15"/>
        <v>0</v>
      </c>
      <c r="S281" s="143">
        <f t="shared" si="16"/>
        <v>0</v>
      </c>
    </row>
    <row r="282" spans="1:19" x14ac:dyDescent="0.3">
      <c r="A282" s="59" t="str">
        <f t="shared" si="14"/>
        <v/>
      </c>
      <c r="B282" s="144"/>
      <c r="C282" s="98"/>
      <c r="D282" s="98"/>
      <c r="E282" s="98"/>
      <c r="F282" s="98"/>
      <c r="G282" s="98"/>
      <c r="H282" s="98"/>
      <c r="I282" s="98"/>
      <c r="J282" s="98"/>
      <c r="K282" s="98"/>
      <c r="L282" s="98"/>
      <c r="M282" s="98"/>
      <c r="N282" s="98"/>
      <c r="O282" s="98"/>
      <c r="P282" s="98"/>
      <c r="Q282" s="98"/>
      <c r="R282" s="143">
        <f t="shared" si="15"/>
        <v>0</v>
      </c>
      <c r="S282" s="143">
        <f t="shared" si="16"/>
        <v>0</v>
      </c>
    </row>
    <row r="283" spans="1:19" x14ac:dyDescent="0.3">
      <c r="A283" s="59" t="str">
        <f t="shared" si="14"/>
        <v/>
      </c>
      <c r="B283" s="144"/>
      <c r="C283" s="98"/>
      <c r="D283" s="98"/>
      <c r="E283" s="98"/>
      <c r="F283" s="98"/>
      <c r="G283" s="98"/>
      <c r="H283" s="98"/>
      <c r="I283" s="98"/>
      <c r="J283" s="98"/>
      <c r="K283" s="98"/>
      <c r="L283" s="98"/>
      <c r="M283" s="98"/>
      <c r="N283" s="98"/>
      <c r="O283" s="98"/>
      <c r="P283" s="98"/>
      <c r="Q283" s="98"/>
      <c r="R283" s="143">
        <f t="shared" si="15"/>
        <v>0</v>
      </c>
      <c r="S283" s="143">
        <f t="shared" si="16"/>
        <v>0</v>
      </c>
    </row>
    <row r="284" spans="1:19" x14ac:dyDescent="0.3">
      <c r="A284" s="59" t="str">
        <f t="shared" si="14"/>
        <v/>
      </c>
      <c r="B284" s="144"/>
      <c r="C284" s="98"/>
      <c r="D284" s="98"/>
      <c r="E284" s="98"/>
      <c r="F284" s="98"/>
      <c r="G284" s="98"/>
      <c r="H284" s="98"/>
      <c r="I284" s="98"/>
      <c r="J284" s="98"/>
      <c r="K284" s="98"/>
      <c r="L284" s="98"/>
      <c r="M284" s="98"/>
      <c r="N284" s="98"/>
      <c r="O284" s="98"/>
      <c r="P284" s="98"/>
      <c r="Q284" s="98"/>
      <c r="R284" s="143">
        <f t="shared" si="15"/>
        <v>0</v>
      </c>
      <c r="S284" s="143">
        <f t="shared" si="16"/>
        <v>0</v>
      </c>
    </row>
    <row r="285" spans="1:19" x14ac:dyDescent="0.3">
      <c r="A285" s="59" t="str">
        <f t="shared" si="14"/>
        <v/>
      </c>
      <c r="B285" s="144"/>
      <c r="C285" s="98"/>
      <c r="D285" s="98"/>
      <c r="E285" s="98"/>
      <c r="F285" s="98"/>
      <c r="G285" s="98"/>
      <c r="H285" s="98"/>
      <c r="I285" s="98"/>
      <c r="J285" s="98"/>
      <c r="K285" s="98"/>
      <c r="L285" s="98"/>
      <c r="M285" s="98"/>
      <c r="N285" s="98"/>
      <c r="O285" s="98"/>
      <c r="P285" s="98"/>
      <c r="Q285" s="98"/>
      <c r="R285" s="143">
        <f t="shared" si="15"/>
        <v>0</v>
      </c>
      <c r="S285" s="143">
        <f t="shared" si="16"/>
        <v>0</v>
      </c>
    </row>
    <row r="286" spans="1:19" x14ac:dyDescent="0.3">
      <c r="A286" s="59" t="str">
        <f t="shared" si="14"/>
        <v/>
      </c>
      <c r="B286" s="144"/>
      <c r="C286" s="98"/>
      <c r="D286" s="98"/>
      <c r="E286" s="98"/>
      <c r="F286" s="98"/>
      <c r="G286" s="98"/>
      <c r="H286" s="98"/>
      <c r="I286" s="98"/>
      <c r="J286" s="98"/>
      <c r="K286" s="98"/>
      <c r="L286" s="98"/>
      <c r="M286" s="98"/>
      <c r="N286" s="98"/>
      <c r="O286" s="98"/>
      <c r="P286" s="98"/>
      <c r="Q286" s="98"/>
      <c r="R286" s="143">
        <f t="shared" si="15"/>
        <v>0</v>
      </c>
      <c r="S286" s="143">
        <f t="shared" si="16"/>
        <v>0</v>
      </c>
    </row>
    <row r="287" spans="1:19" x14ac:dyDescent="0.3">
      <c r="A287" s="59" t="str">
        <f t="shared" si="14"/>
        <v/>
      </c>
      <c r="B287" s="144"/>
      <c r="C287" s="98"/>
      <c r="D287" s="98"/>
      <c r="E287" s="98"/>
      <c r="F287" s="98"/>
      <c r="G287" s="98"/>
      <c r="H287" s="98"/>
      <c r="I287" s="98"/>
      <c r="J287" s="98"/>
      <c r="K287" s="98"/>
      <c r="L287" s="98"/>
      <c r="M287" s="98"/>
      <c r="N287" s="98"/>
      <c r="O287" s="98"/>
      <c r="P287" s="98"/>
      <c r="Q287" s="98"/>
      <c r="R287" s="143">
        <f t="shared" si="15"/>
        <v>0</v>
      </c>
      <c r="S287" s="143">
        <f t="shared" si="16"/>
        <v>0</v>
      </c>
    </row>
    <row r="288" spans="1:19" x14ac:dyDescent="0.3">
      <c r="A288" s="59" t="str">
        <f t="shared" si="14"/>
        <v/>
      </c>
      <c r="B288" s="144"/>
      <c r="C288" s="98"/>
      <c r="D288" s="98"/>
      <c r="E288" s="98"/>
      <c r="F288" s="98"/>
      <c r="G288" s="98"/>
      <c r="H288" s="98"/>
      <c r="I288" s="98"/>
      <c r="J288" s="98"/>
      <c r="K288" s="98"/>
      <c r="L288" s="98"/>
      <c r="M288" s="98"/>
      <c r="N288" s="98"/>
      <c r="O288" s="98"/>
      <c r="P288" s="98"/>
      <c r="Q288" s="98"/>
      <c r="R288" s="143">
        <f t="shared" si="15"/>
        <v>0</v>
      </c>
      <c r="S288" s="143">
        <f t="shared" si="16"/>
        <v>0</v>
      </c>
    </row>
    <row r="289" spans="1:19" x14ac:dyDescent="0.3">
      <c r="A289" s="59" t="str">
        <f t="shared" si="14"/>
        <v/>
      </c>
      <c r="B289" s="144"/>
      <c r="C289" s="98"/>
      <c r="D289" s="98"/>
      <c r="E289" s="98"/>
      <c r="F289" s="98"/>
      <c r="G289" s="98"/>
      <c r="H289" s="98"/>
      <c r="I289" s="98"/>
      <c r="J289" s="98"/>
      <c r="K289" s="98"/>
      <c r="L289" s="98"/>
      <c r="M289" s="98"/>
      <c r="N289" s="98"/>
      <c r="O289" s="98"/>
      <c r="P289" s="98"/>
      <c r="Q289" s="98"/>
      <c r="R289" s="143">
        <f t="shared" si="15"/>
        <v>0</v>
      </c>
      <c r="S289" s="143">
        <f t="shared" si="16"/>
        <v>0</v>
      </c>
    </row>
    <row r="290" spans="1:19" x14ac:dyDescent="0.3">
      <c r="A290" s="59" t="str">
        <f t="shared" si="14"/>
        <v/>
      </c>
      <c r="B290" s="144"/>
      <c r="C290" s="98"/>
      <c r="D290" s="98"/>
      <c r="E290" s="98"/>
      <c r="F290" s="98"/>
      <c r="G290" s="98"/>
      <c r="H290" s="98"/>
      <c r="I290" s="98"/>
      <c r="J290" s="98"/>
      <c r="K290" s="98"/>
      <c r="L290" s="98"/>
      <c r="M290" s="98"/>
      <c r="N290" s="98"/>
      <c r="O290" s="98"/>
      <c r="P290" s="98"/>
      <c r="Q290" s="98"/>
      <c r="R290" s="143">
        <f t="shared" si="15"/>
        <v>0</v>
      </c>
      <c r="S290" s="143">
        <f t="shared" si="16"/>
        <v>0</v>
      </c>
    </row>
    <row r="291" spans="1:19" x14ac:dyDescent="0.3">
      <c r="A291" s="59" t="str">
        <f t="shared" si="14"/>
        <v/>
      </c>
      <c r="B291" s="144"/>
      <c r="C291" s="98"/>
      <c r="D291" s="98"/>
      <c r="E291" s="98"/>
      <c r="F291" s="98"/>
      <c r="G291" s="98"/>
      <c r="H291" s="98"/>
      <c r="I291" s="98"/>
      <c r="J291" s="98"/>
      <c r="K291" s="98"/>
      <c r="L291" s="98"/>
      <c r="M291" s="98"/>
      <c r="N291" s="98"/>
      <c r="O291" s="98"/>
      <c r="P291" s="98"/>
      <c r="Q291" s="98"/>
      <c r="R291" s="143">
        <f t="shared" si="15"/>
        <v>0</v>
      </c>
      <c r="S291" s="143">
        <f t="shared" si="16"/>
        <v>0</v>
      </c>
    </row>
    <row r="292" spans="1:19" x14ac:dyDescent="0.3">
      <c r="A292" s="59" t="str">
        <f t="shared" si="14"/>
        <v/>
      </c>
      <c r="B292" s="144"/>
      <c r="C292" s="98"/>
      <c r="D292" s="98"/>
      <c r="E292" s="98"/>
      <c r="F292" s="98"/>
      <c r="G292" s="98"/>
      <c r="H292" s="98"/>
      <c r="I292" s="98"/>
      <c r="J292" s="98"/>
      <c r="K292" s="98"/>
      <c r="L292" s="98"/>
      <c r="M292" s="98"/>
      <c r="N292" s="98"/>
      <c r="O292" s="98"/>
      <c r="P292" s="98"/>
      <c r="Q292" s="98"/>
      <c r="R292" s="143">
        <f t="shared" si="15"/>
        <v>0</v>
      </c>
      <c r="S292" s="143">
        <f t="shared" si="16"/>
        <v>0</v>
      </c>
    </row>
    <row r="293" spans="1:19" x14ac:dyDescent="0.3">
      <c r="A293" s="59" t="str">
        <f t="shared" si="14"/>
        <v/>
      </c>
      <c r="B293" s="144"/>
      <c r="C293" s="98"/>
      <c r="D293" s="98"/>
      <c r="E293" s="98"/>
      <c r="F293" s="98"/>
      <c r="G293" s="98"/>
      <c r="H293" s="98"/>
      <c r="I293" s="98"/>
      <c r="J293" s="98"/>
      <c r="K293" s="98"/>
      <c r="L293" s="98"/>
      <c r="M293" s="98"/>
      <c r="N293" s="98"/>
      <c r="O293" s="98"/>
      <c r="P293" s="98"/>
      <c r="Q293" s="98"/>
      <c r="R293" s="143">
        <f t="shared" si="15"/>
        <v>0</v>
      </c>
      <c r="S293" s="143">
        <f t="shared" si="16"/>
        <v>0</v>
      </c>
    </row>
    <row r="294" spans="1:19" x14ac:dyDescent="0.3">
      <c r="A294" s="59" t="str">
        <f t="shared" si="14"/>
        <v/>
      </c>
      <c r="B294" s="144"/>
      <c r="C294" s="98"/>
      <c r="D294" s="98"/>
      <c r="E294" s="98"/>
      <c r="F294" s="98"/>
      <c r="G294" s="98"/>
      <c r="H294" s="98"/>
      <c r="I294" s="98"/>
      <c r="J294" s="98"/>
      <c r="K294" s="98"/>
      <c r="L294" s="98"/>
      <c r="M294" s="98"/>
      <c r="N294" s="98"/>
      <c r="O294" s="98"/>
      <c r="P294" s="98"/>
      <c r="Q294" s="98"/>
      <c r="R294" s="143">
        <f t="shared" si="15"/>
        <v>0</v>
      </c>
      <c r="S294" s="143">
        <f t="shared" si="16"/>
        <v>0</v>
      </c>
    </row>
    <row r="295" spans="1:19" x14ac:dyDescent="0.3">
      <c r="A295" s="59" t="str">
        <f t="shared" si="14"/>
        <v/>
      </c>
      <c r="B295" s="144"/>
      <c r="C295" s="98"/>
      <c r="D295" s="98"/>
      <c r="E295" s="98"/>
      <c r="F295" s="98"/>
      <c r="G295" s="98"/>
      <c r="H295" s="98"/>
      <c r="I295" s="98"/>
      <c r="J295" s="98"/>
      <c r="K295" s="98"/>
      <c r="L295" s="98"/>
      <c r="M295" s="98"/>
      <c r="N295" s="98"/>
      <c r="O295" s="98"/>
      <c r="P295" s="98"/>
      <c r="Q295" s="98"/>
      <c r="R295" s="143">
        <f t="shared" si="15"/>
        <v>0</v>
      </c>
      <c r="S295" s="143">
        <f t="shared" si="16"/>
        <v>0</v>
      </c>
    </row>
    <row r="296" spans="1:19" x14ac:dyDescent="0.3">
      <c r="A296" s="59" t="str">
        <f t="shared" si="14"/>
        <v/>
      </c>
      <c r="B296" s="144"/>
      <c r="C296" s="98"/>
      <c r="D296" s="98"/>
      <c r="E296" s="98"/>
      <c r="F296" s="98"/>
      <c r="G296" s="98"/>
      <c r="H296" s="98"/>
      <c r="I296" s="98"/>
      <c r="J296" s="98"/>
      <c r="K296" s="98"/>
      <c r="L296" s="98"/>
      <c r="M296" s="98"/>
      <c r="N296" s="98"/>
      <c r="O296" s="98"/>
      <c r="P296" s="98"/>
      <c r="Q296" s="98"/>
      <c r="R296" s="143">
        <f t="shared" si="15"/>
        <v>0</v>
      </c>
      <c r="S296" s="143">
        <f t="shared" si="16"/>
        <v>0</v>
      </c>
    </row>
    <row r="297" spans="1:19" x14ac:dyDescent="0.3">
      <c r="A297" s="59" t="str">
        <f t="shared" si="14"/>
        <v/>
      </c>
      <c r="B297" s="144"/>
      <c r="C297" s="98"/>
      <c r="D297" s="98"/>
      <c r="E297" s="98"/>
      <c r="F297" s="98"/>
      <c r="G297" s="98"/>
      <c r="H297" s="98"/>
      <c r="I297" s="98"/>
      <c r="J297" s="98"/>
      <c r="K297" s="98"/>
      <c r="L297" s="98"/>
      <c r="M297" s="98"/>
      <c r="N297" s="98"/>
      <c r="O297" s="98"/>
      <c r="P297" s="98"/>
      <c r="Q297" s="98"/>
      <c r="R297" s="143">
        <f t="shared" si="15"/>
        <v>0</v>
      </c>
      <c r="S297" s="143">
        <f t="shared" si="16"/>
        <v>0</v>
      </c>
    </row>
    <row r="298" spans="1:19" x14ac:dyDescent="0.3">
      <c r="A298" s="59" t="str">
        <f t="shared" si="14"/>
        <v/>
      </c>
      <c r="B298" s="144"/>
      <c r="C298" s="98"/>
      <c r="D298" s="98"/>
      <c r="E298" s="98"/>
      <c r="F298" s="98"/>
      <c r="G298" s="98"/>
      <c r="H298" s="98"/>
      <c r="I298" s="98"/>
      <c r="J298" s="98"/>
      <c r="K298" s="98"/>
      <c r="L298" s="98"/>
      <c r="M298" s="98"/>
      <c r="N298" s="98"/>
      <c r="O298" s="98"/>
      <c r="P298" s="98"/>
      <c r="Q298" s="98"/>
      <c r="R298" s="143">
        <f t="shared" si="15"/>
        <v>0</v>
      </c>
      <c r="S298" s="143">
        <f t="shared" si="16"/>
        <v>0</v>
      </c>
    </row>
    <row r="299" spans="1:19" x14ac:dyDescent="0.3">
      <c r="A299" s="59" t="str">
        <f t="shared" si="14"/>
        <v/>
      </c>
      <c r="B299" s="144"/>
      <c r="C299" s="98"/>
      <c r="D299" s="98"/>
      <c r="E299" s="98"/>
      <c r="F299" s="98"/>
      <c r="G299" s="98"/>
      <c r="H299" s="98"/>
      <c r="I299" s="98"/>
      <c r="J299" s="98"/>
      <c r="K299" s="98"/>
      <c r="L299" s="98"/>
      <c r="M299" s="98"/>
      <c r="N299" s="98"/>
      <c r="O299" s="98"/>
      <c r="P299" s="98"/>
      <c r="Q299" s="98"/>
      <c r="R299" s="143">
        <f t="shared" si="15"/>
        <v>0</v>
      </c>
      <c r="S299" s="143">
        <f t="shared" si="16"/>
        <v>0</v>
      </c>
    </row>
    <row r="300" spans="1:19" x14ac:dyDescent="0.3">
      <c r="A300" s="59" t="str">
        <f t="shared" si="14"/>
        <v/>
      </c>
      <c r="B300" s="144"/>
      <c r="C300" s="98"/>
      <c r="D300" s="98"/>
      <c r="E300" s="98"/>
      <c r="F300" s="98"/>
      <c r="G300" s="98"/>
      <c r="H300" s="98"/>
      <c r="I300" s="98"/>
      <c r="J300" s="98"/>
      <c r="K300" s="98"/>
      <c r="L300" s="98"/>
      <c r="M300" s="98"/>
      <c r="N300" s="98"/>
      <c r="O300" s="98"/>
      <c r="P300" s="98"/>
      <c r="Q300" s="98"/>
      <c r="R300" s="143">
        <f t="shared" si="15"/>
        <v>0</v>
      </c>
      <c r="S300" s="143">
        <f t="shared" si="16"/>
        <v>0</v>
      </c>
    </row>
    <row r="301" spans="1:19" x14ac:dyDescent="0.3">
      <c r="A301" s="59" t="str">
        <f t="shared" si="14"/>
        <v/>
      </c>
      <c r="B301" s="144"/>
      <c r="C301" s="98"/>
      <c r="D301" s="98"/>
      <c r="E301" s="98"/>
      <c r="F301" s="98"/>
      <c r="G301" s="98"/>
      <c r="H301" s="98"/>
      <c r="I301" s="98"/>
      <c r="J301" s="98"/>
      <c r="K301" s="98"/>
      <c r="L301" s="98"/>
      <c r="M301" s="98"/>
      <c r="N301" s="98"/>
      <c r="O301" s="98"/>
      <c r="P301" s="98"/>
      <c r="Q301" s="98"/>
      <c r="R301" s="143">
        <f t="shared" si="15"/>
        <v>0</v>
      </c>
      <c r="S301" s="143">
        <f t="shared" si="16"/>
        <v>0</v>
      </c>
    </row>
    <row r="302" spans="1:19" x14ac:dyDescent="0.3">
      <c r="A302" s="59" t="str">
        <f t="shared" si="14"/>
        <v/>
      </c>
      <c r="B302" s="144"/>
      <c r="C302" s="98"/>
      <c r="D302" s="98"/>
      <c r="E302" s="98"/>
      <c r="F302" s="98"/>
      <c r="G302" s="98"/>
      <c r="H302" s="98"/>
      <c r="I302" s="98"/>
      <c r="J302" s="98"/>
      <c r="K302" s="98"/>
      <c r="L302" s="98"/>
      <c r="M302" s="98"/>
      <c r="N302" s="98"/>
      <c r="O302" s="98"/>
      <c r="P302" s="98"/>
      <c r="Q302" s="98"/>
      <c r="R302" s="143">
        <f t="shared" si="15"/>
        <v>0</v>
      </c>
      <c r="S302" s="143">
        <f t="shared" si="16"/>
        <v>0</v>
      </c>
    </row>
    <row r="303" spans="1:19" x14ac:dyDescent="0.3">
      <c r="A303" s="59" t="str">
        <f t="shared" si="14"/>
        <v/>
      </c>
      <c r="B303" s="144"/>
      <c r="C303" s="98"/>
      <c r="D303" s="98"/>
      <c r="E303" s="98"/>
      <c r="F303" s="98"/>
      <c r="G303" s="98"/>
      <c r="H303" s="98"/>
      <c r="I303" s="98"/>
      <c r="J303" s="98"/>
      <c r="K303" s="98"/>
      <c r="L303" s="98"/>
      <c r="M303" s="98"/>
      <c r="N303" s="98"/>
      <c r="O303" s="98"/>
      <c r="P303" s="98"/>
      <c r="Q303" s="98"/>
      <c r="R303" s="143">
        <f t="shared" si="15"/>
        <v>0</v>
      </c>
      <c r="S303" s="143">
        <f t="shared" si="16"/>
        <v>0</v>
      </c>
    </row>
    <row r="304" spans="1:19" x14ac:dyDescent="0.3">
      <c r="A304" s="59" t="str">
        <f t="shared" si="14"/>
        <v/>
      </c>
      <c r="B304" s="144"/>
      <c r="C304" s="98"/>
      <c r="D304" s="98"/>
      <c r="E304" s="98"/>
      <c r="F304" s="98"/>
      <c r="G304" s="98"/>
      <c r="H304" s="98"/>
      <c r="I304" s="98"/>
      <c r="J304" s="98"/>
      <c r="K304" s="98"/>
      <c r="L304" s="98"/>
      <c r="M304" s="98"/>
      <c r="N304" s="98"/>
      <c r="O304" s="98"/>
      <c r="P304" s="98"/>
      <c r="Q304" s="98"/>
      <c r="R304" s="143">
        <f t="shared" si="15"/>
        <v>0</v>
      </c>
      <c r="S304" s="143">
        <f t="shared" si="16"/>
        <v>0</v>
      </c>
    </row>
    <row r="305" spans="1:19" x14ac:dyDescent="0.3">
      <c r="A305" s="59" t="str">
        <f t="shared" si="14"/>
        <v/>
      </c>
      <c r="B305" s="144"/>
      <c r="C305" s="98"/>
      <c r="D305" s="98"/>
      <c r="E305" s="98"/>
      <c r="F305" s="98"/>
      <c r="G305" s="98"/>
      <c r="H305" s="98"/>
      <c r="I305" s="98"/>
      <c r="J305" s="98"/>
      <c r="K305" s="98"/>
      <c r="L305" s="98"/>
      <c r="M305" s="98"/>
      <c r="N305" s="98"/>
      <c r="O305" s="98"/>
      <c r="P305" s="98"/>
      <c r="Q305" s="98"/>
      <c r="R305" s="143">
        <f t="shared" si="15"/>
        <v>0</v>
      </c>
      <c r="S305" s="143">
        <f t="shared" si="16"/>
        <v>0</v>
      </c>
    </row>
    <row r="306" spans="1:19" x14ac:dyDescent="0.3">
      <c r="A306" s="59" t="str">
        <f t="shared" si="14"/>
        <v/>
      </c>
      <c r="B306" s="144"/>
      <c r="C306" s="98"/>
      <c r="D306" s="98"/>
      <c r="E306" s="98"/>
      <c r="F306" s="98"/>
      <c r="G306" s="98"/>
      <c r="H306" s="98"/>
      <c r="I306" s="98"/>
      <c r="J306" s="98"/>
      <c r="K306" s="98"/>
      <c r="L306" s="98"/>
      <c r="M306" s="98"/>
      <c r="N306" s="98"/>
      <c r="O306" s="98"/>
      <c r="P306" s="98"/>
      <c r="Q306" s="98"/>
      <c r="R306" s="143">
        <f t="shared" si="15"/>
        <v>0</v>
      </c>
      <c r="S306" s="143">
        <f t="shared" si="16"/>
        <v>0</v>
      </c>
    </row>
    <row r="307" spans="1:19" x14ac:dyDescent="0.3">
      <c r="A307" s="59" t="str">
        <f t="shared" si="14"/>
        <v/>
      </c>
      <c r="B307" s="144"/>
      <c r="C307" s="98"/>
      <c r="D307" s="98"/>
      <c r="E307" s="98"/>
      <c r="F307" s="98"/>
      <c r="G307" s="98"/>
      <c r="H307" s="98"/>
      <c r="I307" s="98"/>
      <c r="J307" s="98"/>
      <c r="K307" s="98"/>
      <c r="L307" s="98"/>
      <c r="M307" s="98"/>
      <c r="N307" s="98"/>
      <c r="O307" s="98"/>
      <c r="P307" s="98"/>
      <c r="Q307" s="98"/>
      <c r="R307" s="143">
        <f t="shared" si="15"/>
        <v>0</v>
      </c>
      <c r="S307" s="143">
        <f t="shared" si="16"/>
        <v>0</v>
      </c>
    </row>
    <row r="308" spans="1:19" x14ac:dyDescent="0.3">
      <c r="A308" s="59" t="str">
        <f t="shared" si="14"/>
        <v/>
      </c>
      <c r="B308" s="144"/>
      <c r="C308" s="98"/>
      <c r="D308" s="98"/>
      <c r="E308" s="98"/>
      <c r="F308" s="98"/>
      <c r="G308" s="98"/>
      <c r="H308" s="98"/>
      <c r="I308" s="98"/>
      <c r="J308" s="98"/>
      <c r="K308" s="98"/>
      <c r="L308" s="98"/>
      <c r="M308" s="98"/>
      <c r="N308" s="98"/>
      <c r="O308" s="98"/>
      <c r="P308" s="98"/>
      <c r="Q308" s="98"/>
      <c r="R308" s="143">
        <f t="shared" si="15"/>
        <v>0</v>
      </c>
      <c r="S308" s="143">
        <f t="shared" si="16"/>
        <v>0</v>
      </c>
    </row>
    <row r="309" spans="1:19" x14ac:dyDescent="0.3">
      <c r="A309" s="59" t="str">
        <f t="shared" si="14"/>
        <v/>
      </c>
      <c r="B309" s="144"/>
      <c r="C309" s="98"/>
      <c r="D309" s="98"/>
      <c r="E309" s="98"/>
      <c r="F309" s="98"/>
      <c r="G309" s="98"/>
      <c r="H309" s="98"/>
      <c r="I309" s="98"/>
      <c r="J309" s="98"/>
      <c r="K309" s="98"/>
      <c r="L309" s="98"/>
      <c r="M309" s="98"/>
      <c r="N309" s="98"/>
      <c r="O309" s="98"/>
      <c r="P309" s="98"/>
      <c r="Q309" s="98"/>
      <c r="R309" s="143">
        <f t="shared" si="15"/>
        <v>0</v>
      </c>
      <c r="S309" s="143">
        <f t="shared" si="16"/>
        <v>0</v>
      </c>
    </row>
    <row r="310" spans="1:19" x14ac:dyDescent="0.3">
      <c r="A310" s="59" t="str">
        <f t="shared" si="14"/>
        <v/>
      </c>
      <c r="B310" s="144"/>
      <c r="C310" s="98"/>
      <c r="D310" s="98"/>
      <c r="E310" s="98"/>
      <c r="F310" s="98"/>
      <c r="G310" s="98"/>
      <c r="H310" s="98"/>
      <c r="I310" s="98"/>
      <c r="J310" s="98"/>
      <c r="K310" s="98"/>
      <c r="L310" s="98"/>
      <c r="M310" s="98"/>
      <c r="N310" s="98"/>
      <c r="O310" s="98"/>
      <c r="P310" s="98"/>
      <c r="Q310" s="98"/>
      <c r="R310" s="143">
        <f t="shared" si="15"/>
        <v>0</v>
      </c>
      <c r="S310" s="143">
        <f t="shared" si="16"/>
        <v>0</v>
      </c>
    </row>
    <row r="311" spans="1:19" x14ac:dyDescent="0.3">
      <c r="A311" s="59" t="str">
        <f t="shared" si="14"/>
        <v/>
      </c>
      <c r="B311" s="144"/>
      <c r="C311" s="98"/>
      <c r="D311" s="98"/>
      <c r="E311" s="98"/>
      <c r="F311" s="98"/>
      <c r="G311" s="98"/>
      <c r="H311" s="98"/>
      <c r="I311" s="98"/>
      <c r="J311" s="98"/>
      <c r="K311" s="98"/>
      <c r="L311" s="98"/>
      <c r="M311" s="98"/>
      <c r="N311" s="98"/>
      <c r="O311" s="98"/>
      <c r="P311" s="98"/>
      <c r="Q311" s="98"/>
      <c r="R311" s="143">
        <f t="shared" si="15"/>
        <v>0</v>
      </c>
      <c r="S311" s="143">
        <f t="shared" si="16"/>
        <v>0</v>
      </c>
    </row>
    <row r="312" spans="1:19" x14ac:dyDescent="0.3">
      <c r="A312" s="59" t="str">
        <f t="shared" si="14"/>
        <v/>
      </c>
      <c r="B312" s="144"/>
      <c r="C312" s="98"/>
      <c r="D312" s="98"/>
      <c r="E312" s="98"/>
      <c r="F312" s="98"/>
      <c r="G312" s="98"/>
      <c r="H312" s="98"/>
      <c r="I312" s="98"/>
      <c r="J312" s="98"/>
      <c r="K312" s="98"/>
      <c r="L312" s="98"/>
      <c r="M312" s="98"/>
      <c r="N312" s="98"/>
      <c r="O312" s="98"/>
      <c r="P312" s="98"/>
      <c r="Q312" s="98"/>
      <c r="R312" s="143">
        <f t="shared" si="15"/>
        <v>0</v>
      </c>
      <c r="S312" s="143">
        <f t="shared" si="16"/>
        <v>0</v>
      </c>
    </row>
    <row r="313" spans="1:19" x14ac:dyDescent="0.3">
      <c r="A313" s="59" t="str">
        <f t="shared" si="14"/>
        <v/>
      </c>
      <c r="B313" s="144"/>
      <c r="C313" s="98"/>
      <c r="D313" s="98"/>
      <c r="E313" s="98"/>
      <c r="F313" s="98"/>
      <c r="G313" s="98"/>
      <c r="H313" s="98"/>
      <c r="I313" s="98"/>
      <c r="J313" s="98"/>
      <c r="K313" s="98"/>
      <c r="L313" s="98"/>
      <c r="M313" s="98"/>
      <c r="N313" s="98"/>
      <c r="O313" s="98"/>
      <c r="P313" s="98"/>
      <c r="Q313" s="98"/>
      <c r="R313" s="143">
        <f t="shared" si="15"/>
        <v>0</v>
      </c>
      <c r="S313" s="143">
        <f t="shared" si="16"/>
        <v>0</v>
      </c>
    </row>
    <row r="314" spans="1:19" x14ac:dyDescent="0.3">
      <c r="A314" s="59" t="str">
        <f t="shared" si="14"/>
        <v/>
      </c>
      <c r="B314" s="144"/>
      <c r="C314" s="98"/>
      <c r="D314" s="98"/>
      <c r="E314" s="98"/>
      <c r="F314" s="98"/>
      <c r="G314" s="98"/>
      <c r="H314" s="98"/>
      <c r="I314" s="98"/>
      <c r="J314" s="98"/>
      <c r="K314" s="98"/>
      <c r="L314" s="98"/>
      <c r="M314" s="98"/>
      <c r="N314" s="98"/>
      <c r="O314" s="98"/>
      <c r="P314" s="98"/>
      <c r="Q314" s="98"/>
      <c r="R314" s="143">
        <f t="shared" si="15"/>
        <v>0</v>
      </c>
      <c r="S314" s="143">
        <f t="shared" si="16"/>
        <v>0</v>
      </c>
    </row>
    <row r="315" spans="1:19" x14ac:dyDescent="0.3">
      <c r="A315" s="59" t="str">
        <f t="shared" si="14"/>
        <v/>
      </c>
      <c r="B315" s="144"/>
      <c r="C315" s="98"/>
      <c r="D315" s="98"/>
      <c r="E315" s="98"/>
      <c r="F315" s="98"/>
      <c r="G315" s="98"/>
      <c r="H315" s="98"/>
      <c r="I315" s="98"/>
      <c r="J315" s="98"/>
      <c r="K315" s="98"/>
      <c r="L315" s="98"/>
      <c r="M315" s="98"/>
      <c r="N315" s="98"/>
      <c r="O315" s="98"/>
      <c r="P315" s="98"/>
      <c r="Q315" s="98"/>
      <c r="R315" s="143">
        <f t="shared" si="15"/>
        <v>0</v>
      </c>
      <c r="S315" s="143">
        <f t="shared" si="16"/>
        <v>0</v>
      </c>
    </row>
    <row r="316" spans="1:19" x14ac:dyDescent="0.3">
      <c r="A316" s="59" t="str">
        <f t="shared" si="14"/>
        <v/>
      </c>
      <c r="B316" s="144"/>
      <c r="C316" s="98"/>
      <c r="D316" s="98"/>
      <c r="E316" s="98"/>
      <c r="F316" s="98"/>
      <c r="G316" s="98"/>
      <c r="H316" s="98"/>
      <c r="I316" s="98"/>
      <c r="J316" s="98"/>
      <c r="K316" s="98"/>
      <c r="L316" s="98"/>
      <c r="M316" s="98"/>
      <c r="N316" s="98"/>
      <c r="O316" s="98"/>
      <c r="P316" s="98"/>
      <c r="Q316" s="98"/>
      <c r="R316" s="143">
        <f t="shared" si="15"/>
        <v>0</v>
      </c>
      <c r="S316" s="143">
        <f t="shared" si="16"/>
        <v>0</v>
      </c>
    </row>
    <row r="317" spans="1:19" x14ac:dyDescent="0.3">
      <c r="A317" s="59" t="str">
        <f t="shared" si="14"/>
        <v/>
      </c>
      <c r="B317" s="144"/>
      <c r="C317" s="98"/>
      <c r="D317" s="98"/>
      <c r="E317" s="98"/>
      <c r="F317" s="98"/>
      <c r="G317" s="98"/>
      <c r="H317" s="98"/>
      <c r="I317" s="98"/>
      <c r="J317" s="98"/>
      <c r="K317" s="98"/>
      <c r="L317" s="98"/>
      <c r="M317" s="98"/>
      <c r="N317" s="98"/>
      <c r="O317" s="98"/>
      <c r="P317" s="98"/>
      <c r="Q317" s="98"/>
      <c r="R317" s="143">
        <f t="shared" si="15"/>
        <v>0</v>
      </c>
      <c r="S317" s="143">
        <f t="shared" si="16"/>
        <v>0</v>
      </c>
    </row>
    <row r="318" spans="1:19" x14ac:dyDescent="0.3">
      <c r="A318" s="59" t="str">
        <f t="shared" si="14"/>
        <v/>
      </c>
      <c r="B318" s="144"/>
      <c r="C318" s="98"/>
      <c r="D318" s="98"/>
      <c r="E318" s="98"/>
      <c r="F318" s="98"/>
      <c r="G318" s="98"/>
      <c r="H318" s="98"/>
      <c r="I318" s="98"/>
      <c r="J318" s="98"/>
      <c r="K318" s="98"/>
      <c r="L318" s="98"/>
      <c r="M318" s="98"/>
      <c r="N318" s="98"/>
      <c r="O318" s="98"/>
      <c r="P318" s="98"/>
      <c r="Q318" s="98"/>
      <c r="R318" s="143">
        <f t="shared" si="15"/>
        <v>0</v>
      </c>
      <c r="S318" s="143">
        <f t="shared" si="16"/>
        <v>0</v>
      </c>
    </row>
    <row r="319" spans="1:19" x14ac:dyDescent="0.3">
      <c r="A319" s="59" t="str">
        <f t="shared" si="14"/>
        <v/>
      </c>
      <c r="B319" s="144"/>
      <c r="C319" s="98"/>
      <c r="D319" s="98"/>
      <c r="E319" s="98"/>
      <c r="F319" s="98"/>
      <c r="G319" s="98"/>
      <c r="H319" s="98"/>
      <c r="I319" s="98"/>
      <c r="J319" s="98"/>
      <c r="K319" s="98"/>
      <c r="L319" s="98"/>
      <c r="M319" s="98"/>
      <c r="N319" s="98"/>
      <c r="O319" s="98"/>
      <c r="P319" s="98"/>
      <c r="Q319" s="98"/>
      <c r="R319" s="143">
        <f t="shared" si="15"/>
        <v>0</v>
      </c>
      <c r="S319" s="143">
        <f t="shared" si="16"/>
        <v>0</v>
      </c>
    </row>
    <row r="320" spans="1:19" x14ac:dyDescent="0.3">
      <c r="A320" s="59" t="str">
        <f t="shared" si="14"/>
        <v/>
      </c>
      <c r="B320" s="144"/>
      <c r="C320" s="98"/>
      <c r="D320" s="98"/>
      <c r="E320" s="98"/>
      <c r="F320" s="98"/>
      <c r="G320" s="98"/>
      <c r="H320" s="98"/>
      <c r="I320" s="98"/>
      <c r="J320" s="98"/>
      <c r="K320" s="98"/>
      <c r="L320" s="98"/>
      <c r="M320" s="98"/>
      <c r="N320" s="98"/>
      <c r="O320" s="98"/>
      <c r="P320" s="98"/>
      <c r="Q320" s="98"/>
      <c r="R320" s="143">
        <f t="shared" si="15"/>
        <v>0</v>
      </c>
      <c r="S320" s="143">
        <f t="shared" si="16"/>
        <v>0</v>
      </c>
    </row>
    <row r="321" spans="1:19" x14ac:dyDescent="0.3">
      <c r="A321" s="59" t="str">
        <f t="shared" si="14"/>
        <v/>
      </c>
      <c r="B321" s="144"/>
      <c r="C321" s="98"/>
      <c r="D321" s="98"/>
      <c r="E321" s="98"/>
      <c r="F321" s="98"/>
      <c r="G321" s="98"/>
      <c r="H321" s="98"/>
      <c r="I321" s="98"/>
      <c r="J321" s="98"/>
      <c r="K321" s="98"/>
      <c r="L321" s="98"/>
      <c r="M321" s="98"/>
      <c r="N321" s="98"/>
      <c r="O321" s="98"/>
      <c r="P321" s="98"/>
      <c r="Q321" s="98"/>
      <c r="R321" s="143">
        <f t="shared" si="15"/>
        <v>0</v>
      </c>
      <c r="S321" s="143">
        <f t="shared" si="16"/>
        <v>0</v>
      </c>
    </row>
    <row r="322" spans="1:19" x14ac:dyDescent="0.3">
      <c r="A322" s="59" t="str">
        <f t="shared" si="14"/>
        <v/>
      </c>
      <c r="B322" s="144"/>
      <c r="C322" s="166"/>
      <c r="D322" s="166"/>
      <c r="E322" s="98"/>
      <c r="F322" s="98"/>
      <c r="G322" s="98"/>
      <c r="H322" s="98"/>
      <c r="I322" s="98"/>
      <c r="J322" s="98"/>
      <c r="K322" s="98"/>
      <c r="L322" s="98"/>
      <c r="M322" s="98"/>
      <c r="N322" s="98"/>
      <c r="O322" s="98"/>
      <c r="P322" s="98"/>
      <c r="Q322" s="98"/>
      <c r="R322" s="143">
        <f t="shared" si="15"/>
        <v>0</v>
      </c>
      <c r="S322" s="143">
        <f t="shared" si="16"/>
        <v>0</v>
      </c>
    </row>
    <row r="323" spans="1:19" x14ac:dyDescent="0.3">
      <c r="A323" s="59" t="str">
        <f t="shared" si="14"/>
        <v/>
      </c>
      <c r="B323" s="144"/>
      <c r="C323" s="166"/>
      <c r="D323" s="166"/>
      <c r="E323" s="98"/>
      <c r="F323" s="98"/>
      <c r="G323" s="98"/>
      <c r="H323" s="98"/>
      <c r="I323" s="98"/>
      <c r="J323" s="98"/>
      <c r="K323" s="98"/>
      <c r="L323" s="98"/>
      <c r="M323" s="98"/>
      <c r="N323" s="98"/>
      <c r="O323" s="98"/>
      <c r="P323" s="98"/>
      <c r="Q323" s="98"/>
      <c r="R323" s="143">
        <f t="shared" si="15"/>
        <v>0</v>
      </c>
      <c r="S323" s="143">
        <f t="shared" si="16"/>
        <v>0</v>
      </c>
    </row>
    <row r="324" spans="1:19" x14ac:dyDescent="0.3">
      <c r="A324" s="59" t="str">
        <f t="shared" si="14"/>
        <v/>
      </c>
      <c r="B324" s="144"/>
      <c r="C324" s="166"/>
      <c r="D324" s="166"/>
      <c r="E324" s="98"/>
      <c r="F324" s="98"/>
      <c r="G324" s="98"/>
      <c r="H324" s="98"/>
      <c r="I324" s="98"/>
      <c r="J324" s="98"/>
      <c r="K324" s="98"/>
      <c r="L324" s="98"/>
      <c r="M324" s="98"/>
      <c r="N324" s="98"/>
      <c r="O324" s="98"/>
      <c r="P324" s="98"/>
      <c r="Q324" s="98"/>
      <c r="R324" s="143">
        <f t="shared" si="15"/>
        <v>0</v>
      </c>
      <c r="S324" s="143">
        <f t="shared" si="16"/>
        <v>0</v>
      </c>
    </row>
    <row r="325" spans="1:19" x14ac:dyDescent="0.3">
      <c r="A325" s="59" t="str">
        <f t="shared" si="14"/>
        <v/>
      </c>
      <c r="B325" s="144"/>
      <c r="C325" s="166"/>
      <c r="D325" s="166"/>
      <c r="E325" s="98"/>
      <c r="F325" s="98"/>
      <c r="G325" s="98"/>
      <c r="H325" s="98"/>
      <c r="I325" s="98"/>
      <c r="J325" s="98"/>
      <c r="K325" s="98"/>
      <c r="L325" s="98"/>
      <c r="M325" s="98"/>
      <c r="N325" s="98"/>
      <c r="O325" s="98"/>
      <c r="P325" s="98"/>
      <c r="Q325" s="98"/>
      <c r="R325" s="143">
        <f t="shared" si="15"/>
        <v>0</v>
      </c>
      <c r="S325" s="143">
        <f t="shared" si="16"/>
        <v>0</v>
      </c>
    </row>
    <row r="326" spans="1:19" x14ac:dyDescent="0.3">
      <c r="A326" s="59" t="str">
        <f t="shared" ref="A326:A390" si="17">CONCATENATE(B326,C326,D326)</f>
        <v/>
      </c>
      <c r="B326" s="144"/>
      <c r="C326" s="166"/>
      <c r="D326" s="166"/>
      <c r="E326" s="98"/>
      <c r="F326" s="98"/>
      <c r="G326" s="98"/>
      <c r="H326" s="98"/>
      <c r="I326" s="98"/>
      <c r="J326" s="98"/>
      <c r="K326" s="98"/>
      <c r="L326" s="98"/>
      <c r="M326" s="98"/>
      <c r="N326" s="98"/>
      <c r="O326" s="98"/>
      <c r="P326" s="98"/>
      <c r="Q326" s="98"/>
      <c r="R326" s="143">
        <f t="shared" si="15"/>
        <v>0</v>
      </c>
      <c r="S326" s="143">
        <f t="shared" si="16"/>
        <v>0</v>
      </c>
    </row>
    <row r="327" spans="1:19" x14ac:dyDescent="0.3">
      <c r="A327" s="59" t="str">
        <f t="shared" si="17"/>
        <v/>
      </c>
      <c r="B327" s="144"/>
      <c r="C327" s="166"/>
      <c r="D327" s="166"/>
      <c r="E327" s="98"/>
      <c r="F327" s="98"/>
      <c r="G327" s="98"/>
      <c r="H327" s="98"/>
      <c r="I327" s="98"/>
      <c r="J327" s="98"/>
      <c r="K327" s="98"/>
      <c r="L327" s="98"/>
      <c r="M327" s="98"/>
      <c r="N327" s="98"/>
      <c r="O327" s="98"/>
      <c r="P327" s="98"/>
      <c r="Q327" s="98"/>
      <c r="R327" s="143">
        <f t="shared" si="15"/>
        <v>0</v>
      </c>
      <c r="S327" s="143">
        <f t="shared" si="16"/>
        <v>0</v>
      </c>
    </row>
    <row r="328" spans="1:19" x14ac:dyDescent="0.3">
      <c r="A328" s="59" t="str">
        <f t="shared" si="17"/>
        <v/>
      </c>
      <c r="B328" s="144"/>
      <c r="C328" s="166"/>
      <c r="D328" s="166"/>
      <c r="E328" s="98"/>
      <c r="F328" s="98"/>
      <c r="G328" s="98"/>
      <c r="H328" s="98"/>
      <c r="I328" s="98"/>
      <c r="J328" s="98"/>
      <c r="K328" s="98"/>
      <c r="L328" s="98"/>
      <c r="M328" s="98"/>
      <c r="N328" s="98"/>
      <c r="O328" s="98"/>
      <c r="P328" s="98"/>
      <c r="Q328" s="98"/>
      <c r="R328" s="143">
        <f t="shared" si="15"/>
        <v>0</v>
      </c>
      <c r="S328" s="143">
        <f t="shared" ref="S328:S366" si="18">SUM(R328+$S$5)*2</f>
        <v>0</v>
      </c>
    </row>
    <row r="329" spans="1:19" x14ac:dyDescent="0.3">
      <c r="A329" s="59" t="str">
        <f t="shared" si="17"/>
        <v/>
      </c>
      <c r="B329" s="144"/>
      <c r="C329" s="98"/>
      <c r="D329" s="98"/>
      <c r="E329" s="98"/>
      <c r="F329" s="98"/>
      <c r="G329" s="98"/>
      <c r="H329" s="98"/>
      <c r="I329" s="98"/>
      <c r="J329" s="98"/>
      <c r="K329" s="98"/>
      <c r="L329" s="98"/>
      <c r="M329" s="98"/>
      <c r="N329" s="98"/>
      <c r="O329" s="98"/>
      <c r="P329" s="98"/>
      <c r="Q329" s="98"/>
      <c r="R329" s="143">
        <f t="shared" ref="R329:R366" si="19">IF(Q329=1,7,IF(Q329=2,6,IF(Q329=3,5,IF(Q329=4,4,IF(Q329=5,3,IF(Q329=6,2,IF(Q329&gt;=6,1,0)))))))</f>
        <v>0</v>
      </c>
      <c r="S329" s="143">
        <f t="shared" si="18"/>
        <v>0</v>
      </c>
    </row>
    <row r="330" spans="1:19" x14ac:dyDescent="0.3">
      <c r="A330" s="59" t="str">
        <f t="shared" si="17"/>
        <v/>
      </c>
      <c r="B330" s="144"/>
      <c r="C330" s="98"/>
      <c r="D330" s="98"/>
      <c r="E330" s="98"/>
      <c r="F330" s="98"/>
      <c r="G330" s="98"/>
      <c r="H330" s="98"/>
      <c r="I330" s="98"/>
      <c r="J330" s="98"/>
      <c r="K330" s="98"/>
      <c r="L330" s="98"/>
      <c r="M330" s="98"/>
      <c r="N330" s="98"/>
      <c r="O330" s="98"/>
      <c r="P330" s="98"/>
      <c r="Q330" s="98"/>
      <c r="R330" s="143">
        <f t="shared" si="19"/>
        <v>0</v>
      </c>
      <c r="S330" s="143">
        <f t="shared" si="18"/>
        <v>0</v>
      </c>
    </row>
    <row r="331" spans="1:19" x14ac:dyDescent="0.3">
      <c r="A331" s="59" t="str">
        <f t="shared" si="17"/>
        <v/>
      </c>
      <c r="B331" s="144"/>
      <c r="C331" s="98"/>
      <c r="D331" s="98"/>
      <c r="E331" s="98"/>
      <c r="F331" s="98"/>
      <c r="G331" s="98"/>
      <c r="H331" s="98"/>
      <c r="I331" s="98"/>
      <c r="J331" s="98"/>
      <c r="K331" s="98"/>
      <c r="L331" s="98"/>
      <c r="M331" s="98"/>
      <c r="N331" s="98"/>
      <c r="O331" s="98"/>
      <c r="P331" s="98"/>
      <c r="Q331" s="98"/>
      <c r="R331" s="143">
        <f t="shared" si="19"/>
        <v>0</v>
      </c>
      <c r="S331" s="143">
        <f t="shared" si="18"/>
        <v>0</v>
      </c>
    </row>
    <row r="332" spans="1:19" x14ac:dyDescent="0.3">
      <c r="A332" s="59" t="str">
        <f t="shared" si="17"/>
        <v/>
      </c>
      <c r="B332" s="144"/>
      <c r="C332" s="98"/>
      <c r="D332" s="98"/>
      <c r="E332" s="98"/>
      <c r="F332" s="98"/>
      <c r="G332" s="98"/>
      <c r="H332" s="98"/>
      <c r="I332" s="98"/>
      <c r="J332" s="98"/>
      <c r="K332" s="98"/>
      <c r="L332" s="98"/>
      <c r="M332" s="98"/>
      <c r="N332" s="98"/>
      <c r="O332" s="98"/>
      <c r="P332" s="98"/>
      <c r="Q332" s="98"/>
      <c r="R332" s="143">
        <f t="shared" si="19"/>
        <v>0</v>
      </c>
      <c r="S332" s="143">
        <f t="shared" si="18"/>
        <v>0</v>
      </c>
    </row>
    <row r="333" spans="1:19" x14ac:dyDescent="0.3">
      <c r="A333" s="59" t="str">
        <f t="shared" si="17"/>
        <v/>
      </c>
      <c r="B333" s="144"/>
      <c r="C333" s="98"/>
      <c r="D333" s="98"/>
      <c r="E333" s="98"/>
      <c r="F333" s="98"/>
      <c r="G333" s="98"/>
      <c r="H333" s="98"/>
      <c r="I333" s="98"/>
      <c r="J333" s="98"/>
      <c r="K333" s="98"/>
      <c r="L333" s="98"/>
      <c r="M333" s="98"/>
      <c r="N333" s="98"/>
      <c r="O333" s="98"/>
      <c r="P333" s="98"/>
      <c r="Q333" s="98"/>
      <c r="R333" s="143">
        <f t="shared" si="19"/>
        <v>0</v>
      </c>
      <c r="S333" s="143">
        <f t="shared" si="18"/>
        <v>0</v>
      </c>
    </row>
    <row r="334" spans="1:19" x14ac:dyDescent="0.3">
      <c r="A334" s="59" t="str">
        <f t="shared" si="17"/>
        <v/>
      </c>
      <c r="B334" s="144"/>
      <c r="C334" s="98"/>
      <c r="D334" s="98"/>
      <c r="E334" s="98"/>
      <c r="F334" s="98"/>
      <c r="G334" s="98"/>
      <c r="H334" s="98"/>
      <c r="I334" s="98"/>
      <c r="J334" s="98"/>
      <c r="K334" s="98"/>
      <c r="L334" s="98"/>
      <c r="M334" s="98"/>
      <c r="N334" s="98"/>
      <c r="O334" s="98"/>
      <c r="P334" s="98"/>
      <c r="Q334" s="98"/>
      <c r="R334" s="143">
        <f t="shared" si="19"/>
        <v>0</v>
      </c>
      <c r="S334" s="143">
        <f t="shared" si="18"/>
        <v>0</v>
      </c>
    </row>
    <row r="335" spans="1:19" x14ac:dyDescent="0.3">
      <c r="A335" s="59" t="str">
        <f t="shared" si="17"/>
        <v/>
      </c>
      <c r="B335" s="144"/>
      <c r="C335" s="98"/>
      <c r="D335" s="98"/>
      <c r="E335" s="98"/>
      <c r="F335" s="98"/>
      <c r="G335" s="98"/>
      <c r="H335" s="98"/>
      <c r="I335" s="98"/>
      <c r="J335" s="98"/>
      <c r="K335" s="98"/>
      <c r="L335" s="98"/>
      <c r="M335" s="98"/>
      <c r="N335" s="98"/>
      <c r="O335" s="98"/>
      <c r="P335" s="98"/>
      <c r="Q335" s="98"/>
      <c r="R335" s="143">
        <f t="shared" si="19"/>
        <v>0</v>
      </c>
      <c r="S335" s="143">
        <f t="shared" si="18"/>
        <v>0</v>
      </c>
    </row>
    <row r="336" spans="1:19" x14ac:dyDescent="0.3">
      <c r="A336" s="59" t="str">
        <f t="shared" si="17"/>
        <v/>
      </c>
      <c r="B336" s="144"/>
      <c r="C336" s="98"/>
      <c r="D336" s="98"/>
      <c r="E336" s="98"/>
      <c r="F336" s="98"/>
      <c r="G336" s="98"/>
      <c r="H336" s="98"/>
      <c r="I336" s="98"/>
      <c r="J336" s="98"/>
      <c r="K336" s="98"/>
      <c r="L336" s="98"/>
      <c r="M336" s="98"/>
      <c r="N336" s="98"/>
      <c r="O336" s="98"/>
      <c r="P336" s="98"/>
      <c r="Q336" s="98"/>
      <c r="R336" s="143">
        <f t="shared" si="19"/>
        <v>0</v>
      </c>
      <c r="S336" s="143">
        <f t="shared" si="18"/>
        <v>0</v>
      </c>
    </row>
    <row r="337" spans="1:19" x14ac:dyDescent="0.3">
      <c r="A337" s="59" t="str">
        <f t="shared" si="17"/>
        <v/>
      </c>
      <c r="B337" s="144"/>
      <c r="C337" s="98"/>
      <c r="D337" s="98"/>
      <c r="E337" s="98"/>
      <c r="F337" s="98"/>
      <c r="G337" s="98"/>
      <c r="H337" s="98"/>
      <c r="I337" s="98"/>
      <c r="J337" s="98"/>
      <c r="K337" s="98"/>
      <c r="L337" s="98"/>
      <c r="M337" s="98"/>
      <c r="N337" s="98"/>
      <c r="O337" s="98"/>
      <c r="P337" s="98"/>
      <c r="Q337" s="98"/>
      <c r="R337" s="143">
        <f t="shared" si="19"/>
        <v>0</v>
      </c>
      <c r="S337" s="143">
        <f t="shared" si="18"/>
        <v>0</v>
      </c>
    </row>
    <row r="338" spans="1:19" x14ac:dyDescent="0.3">
      <c r="A338" s="59" t="str">
        <f t="shared" si="17"/>
        <v/>
      </c>
      <c r="B338" s="144"/>
      <c r="C338" s="98"/>
      <c r="D338" s="98"/>
      <c r="E338" s="98"/>
      <c r="F338" s="98"/>
      <c r="G338" s="98"/>
      <c r="H338" s="98"/>
      <c r="I338" s="98"/>
      <c r="J338" s="98"/>
      <c r="K338" s="98"/>
      <c r="L338" s="98"/>
      <c r="M338" s="98"/>
      <c r="N338" s="98"/>
      <c r="O338" s="98"/>
      <c r="P338" s="98"/>
      <c r="Q338" s="98"/>
      <c r="R338" s="143">
        <f t="shared" si="19"/>
        <v>0</v>
      </c>
      <c r="S338" s="143">
        <f t="shared" si="18"/>
        <v>0</v>
      </c>
    </row>
    <row r="339" spans="1:19" x14ac:dyDescent="0.3">
      <c r="A339" s="59" t="str">
        <f t="shared" si="17"/>
        <v/>
      </c>
      <c r="B339" s="144"/>
      <c r="C339" s="98"/>
      <c r="D339" s="98"/>
      <c r="E339" s="98"/>
      <c r="F339" s="98"/>
      <c r="G339" s="98"/>
      <c r="H339" s="98"/>
      <c r="I339" s="98"/>
      <c r="J339" s="98"/>
      <c r="K339" s="98"/>
      <c r="L339" s="98"/>
      <c r="M339" s="98"/>
      <c r="N339" s="98"/>
      <c r="O339" s="98"/>
      <c r="P339" s="98"/>
      <c r="Q339" s="98"/>
      <c r="R339" s="143">
        <f t="shared" si="19"/>
        <v>0</v>
      </c>
      <c r="S339" s="143">
        <f t="shared" si="18"/>
        <v>0</v>
      </c>
    </row>
    <row r="340" spans="1:19" x14ac:dyDescent="0.3">
      <c r="A340" s="59" t="str">
        <f t="shared" si="17"/>
        <v/>
      </c>
      <c r="B340" s="144"/>
      <c r="C340" s="98"/>
      <c r="D340" s="98"/>
      <c r="E340" s="98"/>
      <c r="F340" s="98"/>
      <c r="G340" s="98"/>
      <c r="H340" s="98"/>
      <c r="I340" s="98"/>
      <c r="J340" s="98"/>
      <c r="K340" s="98"/>
      <c r="L340" s="98"/>
      <c r="M340" s="98"/>
      <c r="N340" s="98"/>
      <c r="O340" s="98"/>
      <c r="P340" s="98"/>
      <c r="Q340" s="98"/>
      <c r="R340" s="143">
        <f t="shared" si="19"/>
        <v>0</v>
      </c>
      <c r="S340" s="143">
        <f t="shared" si="18"/>
        <v>0</v>
      </c>
    </row>
    <row r="341" spans="1:19" x14ac:dyDescent="0.3">
      <c r="A341" s="59" t="str">
        <f t="shared" si="17"/>
        <v/>
      </c>
      <c r="B341" s="144"/>
      <c r="C341" s="98"/>
      <c r="D341" s="98"/>
      <c r="E341" s="98"/>
      <c r="F341" s="98"/>
      <c r="G341" s="98"/>
      <c r="H341" s="98"/>
      <c r="I341" s="98"/>
      <c r="J341" s="98"/>
      <c r="K341" s="98"/>
      <c r="L341" s="98"/>
      <c r="M341" s="98"/>
      <c r="N341" s="98"/>
      <c r="O341" s="98"/>
      <c r="P341" s="98"/>
      <c r="Q341" s="98"/>
      <c r="R341" s="143">
        <f t="shared" si="19"/>
        <v>0</v>
      </c>
      <c r="S341" s="143">
        <f t="shared" si="18"/>
        <v>0</v>
      </c>
    </row>
    <row r="342" spans="1:19" x14ac:dyDescent="0.3">
      <c r="A342" s="59" t="str">
        <f t="shared" si="17"/>
        <v/>
      </c>
      <c r="B342" s="144"/>
      <c r="C342" s="98"/>
      <c r="D342" s="98"/>
      <c r="E342" s="98"/>
      <c r="F342" s="98"/>
      <c r="G342" s="98"/>
      <c r="H342" s="98"/>
      <c r="I342" s="98"/>
      <c r="J342" s="98"/>
      <c r="K342" s="98"/>
      <c r="L342" s="98"/>
      <c r="M342" s="98"/>
      <c r="N342" s="98"/>
      <c r="O342" s="98"/>
      <c r="P342" s="98"/>
      <c r="Q342" s="98"/>
      <c r="R342" s="143">
        <f t="shared" si="19"/>
        <v>0</v>
      </c>
      <c r="S342" s="143">
        <f t="shared" si="18"/>
        <v>0</v>
      </c>
    </row>
    <row r="343" spans="1:19" x14ac:dyDescent="0.3">
      <c r="A343" s="59" t="str">
        <f t="shared" si="17"/>
        <v/>
      </c>
      <c r="B343" s="144"/>
      <c r="C343" s="98"/>
      <c r="D343" s="98"/>
      <c r="E343" s="98"/>
      <c r="F343" s="98"/>
      <c r="G343" s="98"/>
      <c r="H343" s="98"/>
      <c r="I343" s="98"/>
      <c r="J343" s="98"/>
      <c r="K343" s="98"/>
      <c r="L343" s="98"/>
      <c r="M343" s="98"/>
      <c r="N343" s="98"/>
      <c r="O343" s="98"/>
      <c r="P343" s="98"/>
      <c r="Q343" s="98"/>
      <c r="R343" s="143">
        <f t="shared" si="19"/>
        <v>0</v>
      </c>
      <c r="S343" s="143">
        <f t="shared" si="18"/>
        <v>0</v>
      </c>
    </row>
    <row r="344" spans="1:19" x14ac:dyDescent="0.3">
      <c r="A344" s="59" t="str">
        <f t="shared" si="17"/>
        <v/>
      </c>
      <c r="B344" s="144"/>
      <c r="C344" s="98"/>
      <c r="D344" s="98"/>
      <c r="E344" s="98"/>
      <c r="F344" s="98"/>
      <c r="G344" s="98"/>
      <c r="H344" s="98"/>
      <c r="I344" s="98"/>
      <c r="J344" s="98"/>
      <c r="K344" s="98"/>
      <c r="L344" s="98"/>
      <c r="M344" s="98"/>
      <c r="N344" s="98"/>
      <c r="O344" s="98"/>
      <c r="P344" s="98"/>
      <c r="Q344" s="98"/>
      <c r="R344" s="143">
        <f t="shared" si="19"/>
        <v>0</v>
      </c>
      <c r="S344" s="143">
        <f t="shared" si="18"/>
        <v>0</v>
      </c>
    </row>
    <row r="345" spans="1:19" x14ac:dyDescent="0.3">
      <c r="A345" s="59" t="str">
        <f t="shared" si="17"/>
        <v/>
      </c>
      <c r="B345" s="144"/>
      <c r="C345" s="98"/>
      <c r="D345" s="98"/>
      <c r="E345" s="98"/>
      <c r="F345" s="98"/>
      <c r="G345" s="98"/>
      <c r="H345" s="98"/>
      <c r="I345" s="98"/>
      <c r="J345" s="98"/>
      <c r="K345" s="98"/>
      <c r="L345" s="98"/>
      <c r="M345" s="98"/>
      <c r="N345" s="98"/>
      <c r="O345" s="98"/>
      <c r="P345" s="98"/>
      <c r="Q345" s="98"/>
      <c r="R345" s="143">
        <f t="shared" si="19"/>
        <v>0</v>
      </c>
      <c r="S345" s="143">
        <f t="shared" si="18"/>
        <v>0</v>
      </c>
    </row>
    <row r="346" spans="1:19" x14ac:dyDescent="0.3">
      <c r="A346" s="59" t="str">
        <f t="shared" si="17"/>
        <v/>
      </c>
      <c r="B346" s="144"/>
      <c r="C346" s="98"/>
      <c r="D346" s="98"/>
      <c r="E346" s="98"/>
      <c r="F346" s="98"/>
      <c r="G346" s="98"/>
      <c r="H346" s="98"/>
      <c r="I346" s="98"/>
      <c r="J346" s="98"/>
      <c r="K346" s="98"/>
      <c r="L346" s="98"/>
      <c r="M346" s="98"/>
      <c r="N346" s="98"/>
      <c r="O346" s="98"/>
      <c r="P346" s="98"/>
      <c r="Q346" s="98"/>
      <c r="R346" s="143">
        <f t="shared" si="19"/>
        <v>0</v>
      </c>
      <c r="S346" s="143">
        <f t="shared" si="18"/>
        <v>0</v>
      </c>
    </row>
    <row r="347" spans="1:19" x14ac:dyDescent="0.3">
      <c r="A347" s="59" t="str">
        <f t="shared" si="17"/>
        <v/>
      </c>
      <c r="B347" s="144"/>
      <c r="C347" s="98"/>
      <c r="D347" s="98"/>
      <c r="E347" s="98"/>
      <c r="F347" s="98"/>
      <c r="G347" s="98"/>
      <c r="H347" s="98"/>
      <c r="I347" s="98"/>
      <c r="J347" s="98"/>
      <c r="K347" s="98"/>
      <c r="L347" s="98"/>
      <c r="M347" s="98"/>
      <c r="N347" s="98"/>
      <c r="O347" s="98"/>
      <c r="P347" s="98"/>
      <c r="Q347" s="98"/>
      <c r="R347" s="143">
        <f t="shared" si="19"/>
        <v>0</v>
      </c>
      <c r="S347" s="143">
        <f t="shared" si="18"/>
        <v>0</v>
      </c>
    </row>
    <row r="348" spans="1:19" x14ac:dyDescent="0.3">
      <c r="A348" s="59" t="str">
        <f t="shared" si="17"/>
        <v/>
      </c>
      <c r="B348" s="144"/>
      <c r="C348" s="98"/>
      <c r="D348" s="98"/>
      <c r="E348" s="98"/>
      <c r="F348" s="98"/>
      <c r="G348" s="98"/>
      <c r="H348" s="98"/>
      <c r="I348" s="98"/>
      <c r="J348" s="98"/>
      <c r="K348" s="98"/>
      <c r="L348" s="98"/>
      <c r="M348" s="98"/>
      <c r="N348" s="98"/>
      <c r="O348" s="98"/>
      <c r="P348" s="98"/>
      <c r="Q348" s="98"/>
      <c r="R348" s="143">
        <f t="shared" si="19"/>
        <v>0</v>
      </c>
      <c r="S348" s="143">
        <f t="shared" si="18"/>
        <v>0</v>
      </c>
    </row>
    <row r="349" spans="1:19" x14ac:dyDescent="0.3">
      <c r="A349" s="59" t="str">
        <f t="shared" si="17"/>
        <v/>
      </c>
      <c r="B349" s="144"/>
      <c r="C349" s="98"/>
      <c r="D349" s="98"/>
      <c r="E349" s="98"/>
      <c r="F349" s="98"/>
      <c r="G349" s="98"/>
      <c r="H349" s="98"/>
      <c r="I349" s="98"/>
      <c r="J349" s="98"/>
      <c r="K349" s="98"/>
      <c r="L349" s="98"/>
      <c r="M349" s="98"/>
      <c r="N349" s="98"/>
      <c r="O349" s="98"/>
      <c r="P349" s="98"/>
      <c r="Q349" s="98"/>
      <c r="R349" s="143">
        <f t="shared" si="19"/>
        <v>0</v>
      </c>
      <c r="S349" s="143">
        <f t="shared" si="18"/>
        <v>0</v>
      </c>
    </row>
    <row r="350" spans="1:19" x14ac:dyDescent="0.3">
      <c r="A350" s="59" t="str">
        <f t="shared" si="17"/>
        <v/>
      </c>
      <c r="B350" s="144"/>
      <c r="C350" s="98"/>
      <c r="D350" s="98"/>
      <c r="E350" s="98"/>
      <c r="F350" s="98"/>
      <c r="G350" s="98"/>
      <c r="H350" s="98"/>
      <c r="I350" s="98"/>
      <c r="J350" s="98"/>
      <c r="K350" s="98"/>
      <c r="L350" s="98"/>
      <c r="M350" s="98"/>
      <c r="N350" s="98"/>
      <c r="O350" s="98"/>
      <c r="P350" s="98"/>
      <c r="Q350" s="98"/>
      <c r="R350" s="143">
        <f t="shared" si="19"/>
        <v>0</v>
      </c>
      <c r="S350" s="143">
        <f t="shared" si="18"/>
        <v>0</v>
      </c>
    </row>
    <row r="351" spans="1:19" x14ac:dyDescent="0.3">
      <c r="A351" s="59" t="str">
        <f t="shared" si="17"/>
        <v/>
      </c>
      <c r="B351" s="144"/>
      <c r="C351" s="98"/>
      <c r="D351" s="98"/>
      <c r="E351" s="98"/>
      <c r="F351" s="98"/>
      <c r="G351" s="98"/>
      <c r="H351" s="98"/>
      <c r="I351" s="98"/>
      <c r="J351" s="98"/>
      <c r="K351" s="98"/>
      <c r="L351" s="98"/>
      <c r="M351" s="98"/>
      <c r="N351" s="98"/>
      <c r="O351" s="98"/>
      <c r="P351" s="98"/>
      <c r="Q351" s="98"/>
      <c r="R351" s="143">
        <f t="shared" si="19"/>
        <v>0</v>
      </c>
      <c r="S351" s="143">
        <f t="shared" si="18"/>
        <v>0</v>
      </c>
    </row>
    <row r="352" spans="1:19" x14ac:dyDescent="0.3">
      <c r="A352" s="59" t="str">
        <f t="shared" si="17"/>
        <v/>
      </c>
      <c r="B352" s="144"/>
      <c r="C352" s="98"/>
      <c r="D352" s="98"/>
      <c r="E352" s="98"/>
      <c r="F352" s="98"/>
      <c r="G352" s="98"/>
      <c r="H352" s="98"/>
      <c r="I352" s="98"/>
      <c r="J352" s="98"/>
      <c r="K352" s="98"/>
      <c r="L352" s="98"/>
      <c r="M352" s="98"/>
      <c r="N352" s="98"/>
      <c r="O352" s="98"/>
      <c r="P352" s="98"/>
      <c r="Q352" s="98"/>
      <c r="R352" s="143">
        <f t="shared" si="19"/>
        <v>0</v>
      </c>
      <c r="S352" s="143">
        <f t="shared" si="18"/>
        <v>0</v>
      </c>
    </row>
    <row r="353" spans="1:19" x14ac:dyDescent="0.3">
      <c r="A353" s="59" t="str">
        <f t="shared" si="17"/>
        <v/>
      </c>
      <c r="B353" s="144"/>
      <c r="C353" s="98"/>
      <c r="D353" s="98"/>
      <c r="E353" s="98"/>
      <c r="F353" s="98"/>
      <c r="G353" s="98"/>
      <c r="H353" s="98"/>
      <c r="I353" s="98"/>
      <c r="J353" s="98"/>
      <c r="K353" s="98"/>
      <c r="L353" s="98"/>
      <c r="M353" s="98"/>
      <c r="N353" s="98"/>
      <c r="O353" s="98"/>
      <c r="P353" s="98"/>
      <c r="Q353" s="98"/>
      <c r="R353" s="143">
        <f t="shared" si="19"/>
        <v>0</v>
      </c>
      <c r="S353" s="143">
        <f t="shared" si="18"/>
        <v>0</v>
      </c>
    </row>
    <row r="354" spans="1:19" x14ac:dyDescent="0.3">
      <c r="A354" s="59" t="str">
        <f t="shared" si="17"/>
        <v/>
      </c>
      <c r="B354" s="144"/>
      <c r="C354" s="98"/>
      <c r="D354" s="98"/>
      <c r="E354" s="98"/>
      <c r="F354" s="98"/>
      <c r="G354" s="98"/>
      <c r="H354" s="98"/>
      <c r="I354" s="98"/>
      <c r="J354" s="98"/>
      <c r="K354" s="98"/>
      <c r="L354" s="98"/>
      <c r="M354" s="98"/>
      <c r="N354" s="98"/>
      <c r="O354" s="98"/>
      <c r="P354" s="98"/>
      <c r="Q354" s="98"/>
      <c r="R354" s="143">
        <f t="shared" si="19"/>
        <v>0</v>
      </c>
      <c r="S354" s="143">
        <f t="shared" si="18"/>
        <v>0</v>
      </c>
    </row>
    <row r="355" spans="1:19" x14ac:dyDescent="0.3">
      <c r="A355" s="59" t="str">
        <f t="shared" si="17"/>
        <v/>
      </c>
      <c r="B355" s="144"/>
      <c r="C355" s="98"/>
      <c r="D355" s="98"/>
      <c r="E355" s="98"/>
      <c r="F355" s="98"/>
      <c r="G355" s="98"/>
      <c r="H355" s="98"/>
      <c r="I355" s="98"/>
      <c r="J355" s="98"/>
      <c r="K355" s="98"/>
      <c r="L355" s="98"/>
      <c r="M355" s="98"/>
      <c r="N355" s="98"/>
      <c r="O355" s="98"/>
      <c r="P355" s="98"/>
      <c r="Q355" s="98"/>
      <c r="R355" s="143">
        <f t="shared" si="19"/>
        <v>0</v>
      </c>
      <c r="S355" s="143">
        <f t="shared" si="18"/>
        <v>0</v>
      </c>
    </row>
    <row r="356" spans="1:19" x14ac:dyDescent="0.3">
      <c r="A356" s="59" t="str">
        <f t="shared" si="17"/>
        <v/>
      </c>
      <c r="B356" s="144"/>
      <c r="C356" s="98"/>
      <c r="D356" s="98"/>
      <c r="E356" s="98"/>
      <c r="F356" s="98"/>
      <c r="G356" s="98"/>
      <c r="H356" s="98"/>
      <c r="I356" s="98"/>
      <c r="J356" s="98"/>
      <c r="K356" s="98"/>
      <c r="L356" s="98"/>
      <c r="M356" s="98"/>
      <c r="N356" s="98"/>
      <c r="O356" s="98"/>
      <c r="P356" s="98"/>
      <c r="Q356" s="98"/>
      <c r="R356" s="143">
        <f t="shared" si="19"/>
        <v>0</v>
      </c>
      <c r="S356" s="143">
        <f t="shared" si="18"/>
        <v>0</v>
      </c>
    </row>
    <row r="357" spans="1:19" x14ac:dyDescent="0.3">
      <c r="A357" s="59"/>
      <c r="B357" s="144"/>
      <c r="C357" s="98"/>
      <c r="D357" s="98"/>
      <c r="E357" s="98"/>
      <c r="F357" s="98"/>
      <c r="G357" s="98"/>
      <c r="H357" s="98"/>
      <c r="I357" s="98"/>
      <c r="J357" s="98"/>
      <c r="K357" s="98"/>
      <c r="L357" s="98"/>
      <c r="M357" s="98"/>
      <c r="N357" s="98"/>
      <c r="O357" s="98"/>
      <c r="P357" s="98"/>
      <c r="Q357" s="98"/>
      <c r="R357" s="143"/>
      <c r="S357" s="143"/>
    </row>
    <row r="358" spans="1:19" x14ac:dyDescent="0.3">
      <c r="A358" s="59" t="str">
        <f t="shared" si="17"/>
        <v/>
      </c>
      <c r="B358" s="144"/>
      <c r="C358" s="98"/>
      <c r="D358" s="98"/>
      <c r="E358" s="98"/>
      <c r="F358" s="98"/>
      <c r="G358" s="98"/>
      <c r="H358" s="98"/>
      <c r="I358" s="98"/>
      <c r="J358" s="98"/>
      <c r="K358" s="98"/>
      <c r="L358" s="98"/>
      <c r="M358" s="98"/>
      <c r="N358" s="98"/>
      <c r="O358" s="98"/>
      <c r="P358" s="98"/>
      <c r="Q358" s="98"/>
      <c r="R358" s="143">
        <f t="shared" si="19"/>
        <v>0</v>
      </c>
      <c r="S358" s="143">
        <f t="shared" si="18"/>
        <v>0</v>
      </c>
    </row>
    <row r="359" spans="1:19" x14ac:dyDescent="0.3">
      <c r="A359" s="59" t="str">
        <f t="shared" si="17"/>
        <v/>
      </c>
      <c r="B359" s="144"/>
      <c r="C359" s="98"/>
      <c r="D359" s="98"/>
      <c r="E359" s="98"/>
      <c r="F359" s="98"/>
      <c r="G359" s="98"/>
      <c r="H359" s="98"/>
      <c r="I359" s="98"/>
      <c r="J359" s="98"/>
      <c r="K359" s="98"/>
      <c r="L359" s="98"/>
      <c r="M359" s="98"/>
      <c r="N359" s="98"/>
      <c r="O359" s="98"/>
      <c r="P359" s="98"/>
      <c r="Q359" s="98"/>
      <c r="R359" s="143">
        <f t="shared" si="19"/>
        <v>0</v>
      </c>
      <c r="S359" s="143">
        <f t="shared" si="18"/>
        <v>0</v>
      </c>
    </row>
    <row r="360" spans="1:19" x14ac:dyDescent="0.3">
      <c r="A360" s="59" t="str">
        <f t="shared" si="17"/>
        <v/>
      </c>
      <c r="B360" s="144"/>
      <c r="C360" s="98"/>
      <c r="D360" s="98"/>
      <c r="E360" s="98"/>
      <c r="F360" s="98"/>
      <c r="G360" s="98"/>
      <c r="H360" s="98"/>
      <c r="I360" s="98"/>
      <c r="J360" s="98"/>
      <c r="K360" s="98"/>
      <c r="L360" s="98"/>
      <c r="M360" s="98"/>
      <c r="N360" s="98"/>
      <c r="O360" s="98"/>
      <c r="P360" s="98"/>
      <c r="Q360" s="98"/>
      <c r="R360" s="143">
        <f t="shared" si="19"/>
        <v>0</v>
      </c>
      <c r="S360" s="143">
        <f t="shared" si="18"/>
        <v>0</v>
      </c>
    </row>
    <row r="361" spans="1:19" x14ac:dyDescent="0.3">
      <c r="A361" s="59" t="str">
        <f t="shared" si="17"/>
        <v/>
      </c>
      <c r="B361" s="144"/>
      <c r="C361" s="98"/>
      <c r="D361" s="98"/>
      <c r="E361" s="98"/>
      <c r="F361" s="98"/>
      <c r="G361" s="98"/>
      <c r="H361" s="98"/>
      <c r="I361" s="98"/>
      <c r="J361" s="98"/>
      <c r="K361" s="98"/>
      <c r="L361" s="98"/>
      <c r="M361" s="98"/>
      <c r="N361" s="98"/>
      <c r="O361" s="98"/>
      <c r="P361" s="98"/>
      <c r="Q361" s="98"/>
      <c r="R361" s="143">
        <f t="shared" si="19"/>
        <v>0</v>
      </c>
      <c r="S361" s="143">
        <f t="shared" si="18"/>
        <v>0</v>
      </c>
    </row>
    <row r="362" spans="1:19" x14ac:dyDescent="0.3">
      <c r="A362" s="59" t="str">
        <f t="shared" si="17"/>
        <v/>
      </c>
      <c r="B362" s="144"/>
      <c r="C362" s="98"/>
      <c r="D362" s="98"/>
      <c r="E362" s="98"/>
      <c r="F362" s="98"/>
      <c r="G362" s="98"/>
      <c r="H362" s="98"/>
      <c r="I362" s="98"/>
      <c r="J362" s="98"/>
      <c r="K362" s="98"/>
      <c r="L362" s="98"/>
      <c r="M362" s="98"/>
      <c r="N362" s="98"/>
      <c r="O362" s="98"/>
      <c r="P362" s="98"/>
      <c r="Q362" s="98"/>
      <c r="R362" s="143">
        <f t="shared" si="19"/>
        <v>0</v>
      </c>
      <c r="S362" s="143">
        <f t="shared" si="18"/>
        <v>0</v>
      </c>
    </row>
    <row r="363" spans="1:19" x14ac:dyDescent="0.3">
      <c r="A363" s="59" t="str">
        <f t="shared" si="17"/>
        <v/>
      </c>
      <c r="B363" s="144"/>
      <c r="C363" s="98"/>
      <c r="D363" s="98"/>
      <c r="E363" s="98"/>
      <c r="F363" s="98"/>
      <c r="G363" s="98"/>
      <c r="H363" s="98"/>
      <c r="I363" s="98"/>
      <c r="J363" s="98"/>
      <c r="K363" s="98"/>
      <c r="L363" s="98"/>
      <c r="M363" s="98"/>
      <c r="N363" s="98"/>
      <c r="O363" s="98"/>
      <c r="P363" s="98"/>
      <c r="Q363" s="98"/>
      <c r="R363" s="143">
        <f t="shared" si="19"/>
        <v>0</v>
      </c>
      <c r="S363" s="143">
        <f t="shared" si="18"/>
        <v>0</v>
      </c>
    </row>
    <row r="364" spans="1:19" x14ac:dyDescent="0.3">
      <c r="A364" s="59" t="str">
        <f t="shared" si="17"/>
        <v/>
      </c>
      <c r="B364" s="144"/>
      <c r="C364" s="98"/>
      <c r="D364" s="98"/>
      <c r="E364" s="98"/>
      <c r="F364" s="98"/>
      <c r="G364" s="98"/>
      <c r="H364" s="98"/>
      <c r="I364" s="98"/>
      <c r="J364" s="98"/>
      <c r="K364" s="98"/>
      <c r="L364" s="98"/>
      <c r="M364" s="98"/>
      <c r="N364" s="98"/>
      <c r="O364" s="98"/>
      <c r="P364" s="98"/>
      <c r="Q364" s="98"/>
      <c r="R364" s="143">
        <f t="shared" si="19"/>
        <v>0</v>
      </c>
      <c r="S364" s="143">
        <f t="shared" si="18"/>
        <v>0</v>
      </c>
    </row>
    <row r="365" spans="1:19" x14ac:dyDescent="0.3">
      <c r="A365" s="59" t="str">
        <f t="shared" si="17"/>
        <v/>
      </c>
      <c r="B365" s="144"/>
      <c r="C365" s="98"/>
      <c r="D365" s="98"/>
      <c r="E365" s="98"/>
      <c r="F365" s="98"/>
      <c r="G365" s="98"/>
      <c r="H365" s="98"/>
      <c r="I365" s="98"/>
      <c r="J365" s="98"/>
      <c r="K365" s="98"/>
      <c r="L365" s="98"/>
      <c r="M365" s="98"/>
      <c r="N365" s="98"/>
      <c r="O365" s="98"/>
      <c r="P365" s="98"/>
      <c r="Q365" s="98"/>
      <c r="R365" s="143">
        <f t="shared" si="19"/>
        <v>0</v>
      </c>
      <c r="S365" s="143">
        <f t="shared" si="18"/>
        <v>0</v>
      </c>
    </row>
    <row r="366" spans="1:19" x14ac:dyDescent="0.3">
      <c r="A366" s="59" t="str">
        <f t="shared" si="17"/>
        <v/>
      </c>
      <c r="B366" s="144"/>
      <c r="C366" s="98"/>
      <c r="D366" s="98"/>
      <c r="E366" s="98"/>
      <c r="F366" s="98"/>
      <c r="G366" s="98"/>
      <c r="H366" s="98"/>
      <c r="I366" s="98"/>
      <c r="J366" s="98"/>
      <c r="K366" s="98"/>
      <c r="L366" s="98"/>
      <c r="M366" s="98"/>
      <c r="N366" s="98"/>
      <c r="O366" s="98"/>
      <c r="P366" s="98"/>
      <c r="Q366" s="98"/>
      <c r="R366" s="143">
        <f t="shared" si="19"/>
        <v>0</v>
      </c>
      <c r="S366" s="143">
        <f t="shared" si="18"/>
        <v>0</v>
      </c>
    </row>
    <row r="367" spans="1:19" x14ac:dyDescent="0.3">
      <c r="A367" s="59" t="str">
        <f t="shared" si="17"/>
        <v/>
      </c>
      <c r="B367" s="144"/>
      <c r="C367" s="98"/>
      <c r="D367" s="98"/>
      <c r="E367" s="98"/>
      <c r="F367" s="98"/>
      <c r="G367" s="98"/>
      <c r="H367" s="98"/>
      <c r="I367" s="98"/>
      <c r="J367" s="98"/>
      <c r="K367" s="98"/>
      <c r="L367" s="98"/>
      <c r="M367" s="98"/>
      <c r="N367" s="98"/>
      <c r="O367" s="98"/>
      <c r="P367" s="98"/>
      <c r="Q367" s="98"/>
      <c r="R367" s="143">
        <f t="shared" ref="R367:R398" si="20">IF(Q367=1,7,IF(Q367=2,6,IF(Q367=3,5,IF(Q367=4,4,IF(Q367=5,3,IF(Q367=6,2,IF(Q367&gt;=6,1,0)))))))</f>
        <v>0</v>
      </c>
      <c r="S367" s="143">
        <f t="shared" ref="S367:S398" si="21">SUM(R367+$S$5)*2</f>
        <v>0</v>
      </c>
    </row>
    <row r="368" spans="1:19" x14ac:dyDescent="0.3">
      <c r="A368" s="59" t="str">
        <f t="shared" si="17"/>
        <v/>
      </c>
      <c r="B368" s="144"/>
      <c r="C368" s="98"/>
      <c r="D368" s="98"/>
      <c r="E368" s="98"/>
      <c r="F368" s="98"/>
      <c r="G368" s="98"/>
      <c r="H368" s="98"/>
      <c r="I368" s="98"/>
      <c r="J368" s="98"/>
      <c r="K368" s="98"/>
      <c r="L368" s="98"/>
      <c r="M368" s="98"/>
      <c r="N368" s="98"/>
      <c r="O368" s="98"/>
      <c r="P368" s="98"/>
      <c r="Q368" s="98"/>
      <c r="R368" s="143">
        <f t="shared" si="20"/>
        <v>0</v>
      </c>
      <c r="S368" s="143">
        <f t="shared" si="21"/>
        <v>0</v>
      </c>
    </row>
    <row r="369" spans="1:19" x14ac:dyDescent="0.3">
      <c r="A369" s="59" t="str">
        <f t="shared" si="17"/>
        <v/>
      </c>
      <c r="B369" s="144"/>
      <c r="C369" s="98"/>
      <c r="D369" s="98"/>
      <c r="E369" s="98"/>
      <c r="F369" s="98"/>
      <c r="G369" s="98"/>
      <c r="H369" s="98"/>
      <c r="I369" s="98"/>
      <c r="J369" s="98"/>
      <c r="K369" s="98"/>
      <c r="L369" s="98"/>
      <c r="M369" s="98"/>
      <c r="N369" s="98"/>
      <c r="O369" s="98"/>
      <c r="P369" s="98"/>
      <c r="Q369" s="98"/>
      <c r="R369" s="143">
        <f t="shared" si="20"/>
        <v>0</v>
      </c>
      <c r="S369" s="143">
        <f t="shared" si="21"/>
        <v>0</v>
      </c>
    </row>
    <row r="370" spans="1:19" x14ac:dyDescent="0.3">
      <c r="A370" s="59" t="str">
        <f t="shared" si="17"/>
        <v/>
      </c>
      <c r="B370" s="144"/>
      <c r="C370" s="98"/>
      <c r="D370" s="98"/>
      <c r="E370" s="98"/>
      <c r="F370" s="98"/>
      <c r="G370" s="98"/>
      <c r="H370" s="98"/>
      <c r="I370" s="98"/>
      <c r="J370" s="98"/>
      <c r="K370" s="98"/>
      <c r="L370" s="98"/>
      <c r="M370" s="98"/>
      <c r="N370" s="98"/>
      <c r="O370" s="98"/>
      <c r="P370" s="98"/>
      <c r="Q370" s="98"/>
      <c r="R370" s="143">
        <f t="shared" si="20"/>
        <v>0</v>
      </c>
      <c r="S370" s="143">
        <f t="shared" si="21"/>
        <v>0</v>
      </c>
    </row>
    <row r="371" spans="1:19" x14ac:dyDescent="0.3">
      <c r="A371" s="59" t="str">
        <f t="shared" si="17"/>
        <v/>
      </c>
      <c r="B371" s="144"/>
      <c r="C371" s="98"/>
      <c r="D371" s="98"/>
      <c r="E371" s="98"/>
      <c r="F371" s="98"/>
      <c r="G371" s="98"/>
      <c r="H371" s="98"/>
      <c r="I371" s="98"/>
      <c r="J371" s="98"/>
      <c r="K371" s="98"/>
      <c r="L371" s="98"/>
      <c r="M371" s="98"/>
      <c r="N371" s="98"/>
      <c r="O371" s="98"/>
      <c r="P371" s="98"/>
      <c r="Q371" s="98"/>
      <c r="R371" s="143">
        <f t="shared" si="20"/>
        <v>0</v>
      </c>
      <c r="S371" s="143">
        <f t="shared" si="21"/>
        <v>0</v>
      </c>
    </row>
    <row r="372" spans="1:19" x14ac:dyDescent="0.3">
      <c r="A372" s="59" t="str">
        <f t="shared" si="17"/>
        <v/>
      </c>
      <c r="B372" s="144"/>
      <c r="C372" s="98"/>
      <c r="D372" s="98"/>
      <c r="E372" s="98"/>
      <c r="F372" s="98"/>
      <c r="G372" s="98"/>
      <c r="H372" s="98"/>
      <c r="I372" s="98"/>
      <c r="J372" s="98"/>
      <c r="K372" s="98"/>
      <c r="L372" s="98"/>
      <c r="M372" s="98"/>
      <c r="N372" s="98"/>
      <c r="O372" s="98"/>
      <c r="P372" s="98"/>
      <c r="Q372" s="98"/>
      <c r="R372" s="143">
        <f t="shared" si="20"/>
        <v>0</v>
      </c>
      <c r="S372" s="143">
        <f t="shared" si="21"/>
        <v>0</v>
      </c>
    </row>
    <row r="373" spans="1:19" x14ac:dyDescent="0.3">
      <c r="A373" s="59" t="str">
        <f t="shared" si="17"/>
        <v/>
      </c>
      <c r="B373" s="144"/>
      <c r="C373" s="98"/>
      <c r="D373" s="98"/>
      <c r="E373" s="98"/>
      <c r="F373" s="98"/>
      <c r="G373" s="98"/>
      <c r="H373" s="98"/>
      <c r="I373" s="98"/>
      <c r="J373" s="98"/>
      <c r="K373" s="98"/>
      <c r="L373" s="98"/>
      <c r="M373" s="98"/>
      <c r="N373" s="98"/>
      <c r="O373" s="98"/>
      <c r="P373" s="98"/>
      <c r="Q373" s="98"/>
      <c r="R373" s="143">
        <f t="shared" si="20"/>
        <v>0</v>
      </c>
      <c r="S373" s="143">
        <f t="shared" si="21"/>
        <v>0</v>
      </c>
    </row>
    <row r="374" spans="1:19" x14ac:dyDescent="0.3">
      <c r="A374" s="59" t="str">
        <f t="shared" si="17"/>
        <v/>
      </c>
      <c r="B374" s="144"/>
      <c r="C374" s="98"/>
      <c r="D374" s="98"/>
      <c r="E374" s="98"/>
      <c r="F374" s="98"/>
      <c r="G374" s="98"/>
      <c r="H374" s="98"/>
      <c r="I374" s="98"/>
      <c r="J374" s="98"/>
      <c r="K374" s="98"/>
      <c r="L374" s="98"/>
      <c r="M374" s="98"/>
      <c r="N374" s="98"/>
      <c r="O374" s="98"/>
      <c r="P374" s="98"/>
      <c r="Q374" s="98"/>
      <c r="R374" s="143">
        <f t="shared" si="20"/>
        <v>0</v>
      </c>
      <c r="S374" s="143">
        <f t="shared" si="21"/>
        <v>0</v>
      </c>
    </row>
    <row r="375" spans="1:19" x14ac:dyDescent="0.3">
      <c r="A375" s="59" t="str">
        <f t="shared" si="17"/>
        <v/>
      </c>
      <c r="B375" s="144"/>
      <c r="C375" s="98"/>
      <c r="D375" s="98"/>
      <c r="E375" s="98"/>
      <c r="F375" s="98"/>
      <c r="G375" s="98"/>
      <c r="H375" s="98"/>
      <c r="I375" s="98"/>
      <c r="J375" s="98"/>
      <c r="K375" s="98"/>
      <c r="L375" s="98"/>
      <c r="M375" s="98"/>
      <c r="N375" s="98"/>
      <c r="O375" s="98"/>
      <c r="P375" s="98"/>
      <c r="Q375" s="98"/>
      <c r="R375" s="143">
        <f t="shared" si="20"/>
        <v>0</v>
      </c>
      <c r="S375" s="143">
        <f t="shared" si="21"/>
        <v>0</v>
      </c>
    </row>
    <row r="376" spans="1:19" x14ac:dyDescent="0.3">
      <c r="A376" s="59" t="str">
        <f t="shared" si="17"/>
        <v/>
      </c>
      <c r="B376" s="144"/>
      <c r="C376" s="98"/>
      <c r="D376" s="98"/>
      <c r="E376" s="98"/>
      <c r="F376" s="98"/>
      <c r="G376" s="98"/>
      <c r="H376" s="98"/>
      <c r="I376" s="98"/>
      <c r="J376" s="98"/>
      <c r="K376" s="98"/>
      <c r="L376" s="98"/>
      <c r="M376" s="98"/>
      <c r="N376" s="98"/>
      <c r="O376" s="98"/>
      <c r="P376" s="98"/>
      <c r="Q376" s="98"/>
      <c r="R376" s="143">
        <f t="shared" si="20"/>
        <v>0</v>
      </c>
      <c r="S376" s="143">
        <f t="shared" si="21"/>
        <v>0</v>
      </c>
    </row>
    <row r="377" spans="1:19" x14ac:dyDescent="0.3">
      <c r="A377" s="59" t="str">
        <f t="shared" si="17"/>
        <v/>
      </c>
      <c r="B377" s="144"/>
      <c r="C377" s="98"/>
      <c r="D377" s="98"/>
      <c r="E377" s="98"/>
      <c r="F377" s="98"/>
      <c r="G377" s="98"/>
      <c r="H377" s="98"/>
      <c r="I377" s="98"/>
      <c r="J377" s="98"/>
      <c r="K377" s="98"/>
      <c r="L377" s="98"/>
      <c r="M377" s="98"/>
      <c r="N377" s="98"/>
      <c r="O377" s="98"/>
      <c r="P377" s="98"/>
      <c r="Q377" s="98"/>
      <c r="R377" s="143">
        <f t="shared" si="20"/>
        <v>0</v>
      </c>
      <c r="S377" s="143">
        <f t="shared" si="21"/>
        <v>0</v>
      </c>
    </row>
    <row r="378" spans="1:19" x14ac:dyDescent="0.3">
      <c r="A378" s="59" t="str">
        <f t="shared" si="17"/>
        <v/>
      </c>
      <c r="B378" s="144"/>
      <c r="C378" s="98"/>
      <c r="D378" s="98"/>
      <c r="E378" s="98"/>
      <c r="F378" s="98"/>
      <c r="G378" s="98"/>
      <c r="H378" s="98"/>
      <c r="I378" s="98"/>
      <c r="J378" s="98"/>
      <c r="K378" s="98"/>
      <c r="L378" s="98"/>
      <c r="M378" s="98"/>
      <c r="N378" s="98"/>
      <c r="O378" s="98"/>
      <c r="P378" s="98"/>
      <c r="Q378" s="98"/>
      <c r="R378" s="143">
        <f t="shared" si="20"/>
        <v>0</v>
      </c>
      <c r="S378" s="143">
        <f t="shared" si="21"/>
        <v>0</v>
      </c>
    </row>
    <row r="379" spans="1:19" x14ac:dyDescent="0.3">
      <c r="A379" s="59" t="str">
        <f t="shared" si="17"/>
        <v/>
      </c>
      <c r="B379" s="144"/>
      <c r="C379" s="98"/>
      <c r="D379" s="98"/>
      <c r="E379" s="98"/>
      <c r="F379" s="98"/>
      <c r="G379" s="98"/>
      <c r="H379" s="98"/>
      <c r="I379" s="98"/>
      <c r="J379" s="98"/>
      <c r="K379" s="98"/>
      <c r="L379" s="98"/>
      <c r="M379" s="98"/>
      <c r="N379" s="98"/>
      <c r="O379" s="98"/>
      <c r="P379" s="98"/>
      <c r="Q379" s="98"/>
      <c r="R379" s="143">
        <f t="shared" si="20"/>
        <v>0</v>
      </c>
      <c r="S379" s="143">
        <f t="shared" si="21"/>
        <v>0</v>
      </c>
    </row>
    <row r="380" spans="1:19" x14ac:dyDescent="0.3">
      <c r="A380" s="59" t="str">
        <f t="shared" si="17"/>
        <v/>
      </c>
      <c r="B380" s="144"/>
      <c r="C380" s="98"/>
      <c r="D380" s="98"/>
      <c r="E380" s="98"/>
      <c r="F380" s="98"/>
      <c r="G380" s="98"/>
      <c r="H380" s="98"/>
      <c r="I380" s="98"/>
      <c r="J380" s="98"/>
      <c r="K380" s="98"/>
      <c r="L380" s="98"/>
      <c r="M380" s="98"/>
      <c r="N380" s="98"/>
      <c r="O380" s="98"/>
      <c r="P380" s="98"/>
      <c r="Q380" s="98"/>
      <c r="R380" s="143">
        <f t="shared" si="20"/>
        <v>0</v>
      </c>
      <c r="S380" s="143">
        <f t="shared" si="21"/>
        <v>0</v>
      </c>
    </row>
    <row r="381" spans="1:19" x14ac:dyDescent="0.3">
      <c r="A381" s="59" t="str">
        <f t="shared" si="17"/>
        <v/>
      </c>
      <c r="B381" s="144"/>
      <c r="C381" s="98"/>
      <c r="D381" s="98"/>
      <c r="E381" s="98"/>
      <c r="F381" s="98"/>
      <c r="G381" s="98"/>
      <c r="H381" s="98"/>
      <c r="I381" s="98"/>
      <c r="J381" s="98"/>
      <c r="K381" s="98"/>
      <c r="L381" s="98"/>
      <c r="M381" s="98"/>
      <c r="N381" s="98"/>
      <c r="O381" s="98"/>
      <c r="P381" s="98"/>
      <c r="Q381" s="98"/>
      <c r="R381" s="143">
        <f t="shared" si="20"/>
        <v>0</v>
      </c>
      <c r="S381" s="143">
        <f t="shared" si="21"/>
        <v>0</v>
      </c>
    </row>
    <row r="382" spans="1:19" x14ac:dyDescent="0.3">
      <c r="A382" s="59" t="str">
        <f t="shared" si="17"/>
        <v/>
      </c>
      <c r="B382" s="144"/>
      <c r="C382" s="98"/>
      <c r="D382" s="98"/>
      <c r="E382" s="98"/>
      <c r="F382" s="98"/>
      <c r="G382" s="98"/>
      <c r="H382" s="98"/>
      <c r="I382" s="98"/>
      <c r="J382" s="98"/>
      <c r="K382" s="98"/>
      <c r="L382" s="98"/>
      <c r="M382" s="98"/>
      <c r="N382" s="98"/>
      <c r="O382" s="98"/>
      <c r="P382" s="98"/>
      <c r="Q382" s="98"/>
      <c r="R382" s="143">
        <f t="shared" si="20"/>
        <v>0</v>
      </c>
      <c r="S382" s="143">
        <f t="shared" si="21"/>
        <v>0</v>
      </c>
    </row>
    <row r="383" spans="1:19" x14ac:dyDescent="0.3">
      <c r="A383" s="59" t="str">
        <f t="shared" si="17"/>
        <v/>
      </c>
      <c r="B383" s="144"/>
      <c r="C383" s="98"/>
      <c r="D383" s="98"/>
      <c r="E383" s="98"/>
      <c r="F383" s="98"/>
      <c r="G383" s="98"/>
      <c r="H383" s="98"/>
      <c r="I383" s="98"/>
      <c r="J383" s="98"/>
      <c r="K383" s="98"/>
      <c r="L383" s="98"/>
      <c r="M383" s="98"/>
      <c r="N383" s="98"/>
      <c r="O383" s="98"/>
      <c r="P383" s="98"/>
      <c r="Q383" s="98"/>
      <c r="R383" s="143">
        <f t="shared" si="20"/>
        <v>0</v>
      </c>
      <c r="S383" s="143">
        <f t="shared" si="21"/>
        <v>0</v>
      </c>
    </row>
    <row r="384" spans="1:19" x14ac:dyDescent="0.3">
      <c r="A384" s="59" t="str">
        <f t="shared" si="17"/>
        <v/>
      </c>
      <c r="B384" s="144"/>
      <c r="C384" s="98"/>
      <c r="D384" s="98"/>
      <c r="E384" s="98"/>
      <c r="F384" s="98"/>
      <c r="G384" s="98"/>
      <c r="H384" s="98"/>
      <c r="I384" s="98"/>
      <c r="J384" s="98"/>
      <c r="K384" s="98"/>
      <c r="L384" s="98"/>
      <c r="M384" s="98"/>
      <c r="N384" s="98"/>
      <c r="O384" s="98"/>
      <c r="P384" s="98"/>
      <c r="Q384" s="98"/>
      <c r="R384" s="143">
        <f t="shared" si="20"/>
        <v>0</v>
      </c>
      <c r="S384" s="143">
        <f t="shared" si="21"/>
        <v>0</v>
      </c>
    </row>
    <row r="385" spans="1:19" x14ac:dyDescent="0.3">
      <c r="A385" s="59" t="str">
        <f t="shared" si="17"/>
        <v/>
      </c>
      <c r="B385" s="144"/>
      <c r="C385" s="98"/>
      <c r="D385" s="98"/>
      <c r="E385" s="98"/>
      <c r="F385" s="98"/>
      <c r="G385" s="98"/>
      <c r="H385" s="98"/>
      <c r="I385" s="98"/>
      <c r="J385" s="98"/>
      <c r="K385" s="98"/>
      <c r="L385" s="98"/>
      <c r="M385" s="98"/>
      <c r="N385" s="98"/>
      <c r="O385" s="98"/>
      <c r="P385" s="98"/>
      <c r="Q385" s="98"/>
      <c r="R385" s="143">
        <f t="shared" si="20"/>
        <v>0</v>
      </c>
      <c r="S385" s="143">
        <f t="shared" si="21"/>
        <v>0</v>
      </c>
    </row>
    <row r="386" spans="1:19" x14ac:dyDescent="0.3">
      <c r="A386" s="59" t="str">
        <f t="shared" si="17"/>
        <v/>
      </c>
      <c r="B386" s="144"/>
      <c r="C386" s="98"/>
      <c r="D386" s="98"/>
      <c r="E386" s="98"/>
      <c r="F386" s="98"/>
      <c r="G386" s="98"/>
      <c r="H386" s="98"/>
      <c r="I386" s="98"/>
      <c r="J386" s="98"/>
      <c r="K386" s="98"/>
      <c r="L386" s="98"/>
      <c r="M386" s="98"/>
      <c r="N386" s="98"/>
      <c r="O386" s="98"/>
      <c r="P386" s="98"/>
      <c r="Q386" s="98"/>
      <c r="R386" s="143">
        <f t="shared" si="20"/>
        <v>0</v>
      </c>
      <c r="S386" s="143">
        <f t="shared" si="21"/>
        <v>0</v>
      </c>
    </row>
    <row r="387" spans="1:19" x14ac:dyDescent="0.3">
      <c r="A387" s="59" t="str">
        <f t="shared" si="17"/>
        <v/>
      </c>
      <c r="B387" s="144"/>
      <c r="C387" s="98"/>
      <c r="D387" s="98"/>
      <c r="E387" s="98"/>
      <c r="F387" s="98"/>
      <c r="G387" s="98"/>
      <c r="H387" s="98"/>
      <c r="I387" s="98"/>
      <c r="J387" s="98"/>
      <c r="K387" s="98"/>
      <c r="L387" s="98"/>
      <c r="M387" s="98"/>
      <c r="N387" s="98"/>
      <c r="O387" s="98"/>
      <c r="P387" s="98"/>
      <c r="Q387" s="98"/>
      <c r="R387" s="143">
        <f t="shared" si="20"/>
        <v>0</v>
      </c>
      <c r="S387" s="143">
        <f t="shared" si="21"/>
        <v>0</v>
      </c>
    </row>
    <row r="388" spans="1:19" x14ac:dyDescent="0.3">
      <c r="A388" s="59" t="str">
        <f t="shared" si="17"/>
        <v/>
      </c>
      <c r="B388" s="144"/>
      <c r="C388" s="98"/>
      <c r="D388" s="98"/>
      <c r="E388" s="98"/>
      <c r="F388" s="98"/>
      <c r="G388" s="98"/>
      <c r="H388" s="98"/>
      <c r="I388" s="98"/>
      <c r="J388" s="98"/>
      <c r="K388" s="98"/>
      <c r="L388" s="98"/>
      <c r="M388" s="98"/>
      <c r="N388" s="98"/>
      <c r="O388" s="98"/>
      <c r="P388" s="98"/>
      <c r="Q388" s="98"/>
      <c r="R388" s="143">
        <f t="shared" si="20"/>
        <v>0</v>
      </c>
      <c r="S388" s="143">
        <f t="shared" si="21"/>
        <v>0</v>
      </c>
    </row>
    <row r="389" spans="1:19" x14ac:dyDescent="0.3">
      <c r="A389" s="59" t="str">
        <f t="shared" si="17"/>
        <v/>
      </c>
      <c r="B389" s="144"/>
      <c r="C389" s="98"/>
      <c r="D389" s="98"/>
      <c r="E389" s="98"/>
      <c r="F389" s="98"/>
      <c r="G389" s="98"/>
      <c r="H389" s="98"/>
      <c r="I389" s="98"/>
      <c r="J389" s="98"/>
      <c r="K389" s="98"/>
      <c r="L389" s="98"/>
      <c r="M389" s="98"/>
      <c r="N389" s="98"/>
      <c r="O389" s="98"/>
      <c r="P389" s="98"/>
      <c r="Q389" s="98"/>
      <c r="R389" s="143">
        <f t="shared" si="20"/>
        <v>0</v>
      </c>
      <c r="S389" s="143">
        <f t="shared" si="21"/>
        <v>0</v>
      </c>
    </row>
    <row r="390" spans="1:19" x14ac:dyDescent="0.3">
      <c r="A390" s="59" t="str">
        <f t="shared" si="17"/>
        <v/>
      </c>
      <c r="B390" s="144"/>
      <c r="C390" s="98"/>
      <c r="D390" s="98"/>
      <c r="E390" s="98"/>
      <c r="F390" s="98"/>
      <c r="G390" s="98"/>
      <c r="H390" s="98"/>
      <c r="I390" s="98"/>
      <c r="J390" s="98"/>
      <c r="K390" s="98"/>
      <c r="L390" s="98"/>
      <c r="M390" s="98"/>
      <c r="N390" s="98"/>
      <c r="O390" s="98"/>
      <c r="P390" s="98"/>
      <c r="Q390" s="98"/>
      <c r="R390" s="143">
        <f t="shared" si="20"/>
        <v>0</v>
      </c>
      <c r="S390" s="143">
        <f t="shared" si="21"/>
        <v>0</v>
      </c>
    </row>
    <row r="391" spans="1:19" x14ac:dyDescent="0.3">
      <c r="A391" s="59" t="str">
        <f t="shared" ref="A391:A413" si="22">CONCATENATE(B391,C391,D391)</f>
        <v/>
      </c>
      <c r="B391" s="144"/>
      <c r="C391" s="98"/>
      <c r="D391" s="98"/>
      <c r="E391" s="98"/>
      <c r="F391" s="98"/>
      <c r="G391" s="98"/>
      <c r="H391" s="98"/>
      <c r="I391" s="98"/>
      <c r="J391" s="98"/>
      <c r="K391" s="98"/>
      <c r="L391" s="98"/>
      <c r="M391" s="98"/>
      <c r="N391" s="98"/>
      <c r="O391" s="98"/>
      <c r="P391" s="98"/>
      <c r="Q391" s="98"/>
      <c r="R391" s="143">
        <f t="shared" si="20"/>
        <v>0</v>
      </c>
      <c r="S391" s="143">
        <f t="shared" si="21"/>
        <v>0</v>
      </c>
    </row>
    <row r="392" spans="1:19" x14ac:dyDescent="0.3">
      <c r="A392" s="59" t="str">
        <f t="shared" si="22"/>
        <v/>
      </c>
      <c r="B392" s="144"/>
      <c r="C392" s="98"/>
      <c r="D392" s="98"/>
      <c r="E392" s="98"/>
      <c r="F392" s="98"/>
      <c r="G392" s="98"/>
      <c r="H392" s="98"/>
      <c r="I392" s="98"/>
      <c r="J392" s="98"/>
      <c r="K392" s="98"/>
      <c r="L392" s="98"/>
      <c r="M392" s="98"/>
      <c r="N392" s="98"/>
      <c r="O392" s="98"/>
      <c r="P392" s="98"/>
      <c r="Q392" s="98"/>
      <c r="R392" s="143">
        <f t="shared" si="20"/>
        <v>0</v>
      </c>
      <c r="S392" s="143">
        <f t="shared" si="21"/>
        <v>0</v>
      </c>
    </row>
    <row r="393" spans="1:19" x14ac:dyDescent="0.3">
      <c r="A393" s="59" t="str">
        <f t="shared" si="22"/>
        <v/>
      </c>
      <c r="B393" s="144"/>
      <c r="C393" s="98"/>
      <c r="D393" s="98"/>
      <c r="E393" s="98"/>
      <c r="F393" s="98"/>
      <c r="G393" s="98"/>
      <c r="H393" s="98"/>
      <c r="I393" s="98"/>
      <c r="J393" s="98"/>
      <c r="K393" s="98"/>
      <c r="L393" s="98"/>
      <c r="M393" s="98"/>
      <c r="N393" s="98"/>
      <c r="O393" s="98"/>
      <c r="P393" s="98"/>
      <c r="Q393" s="98"/>
      <c r="R393" s="143">
        <f t="shared" si="20"/>
        <v>0</v>
      </c>
      <c r="S393" s="143">
        <f t="shared" si="21"/>
        <v>0</v>
      </c>
    </row>
    <row r="394" spans="1:19" x14ac:dyDescent="0.3">
      <c r="A394" s="59" t="str">
        <f t="shared" si="22"/>
        <v/>
      </c>
      <c r="B394" s="144"/>
      <c r="C394" s="98"/>
      <c r="D394" s="98"/>
      <c r="E394" s="98"/>
      <c r="F394" s="98"/>
      <c r="G394" s="98"/>
      <c r="H394" s="98"/>
      <c r="I394" s="98"/>
      <c r="J394" s="98"/>
      <c r="K394" s="98"/>
      <c r="L394" s="98"/>
      <c r="M394" s="98"/>
      <c r="N394" s="98"/>
      <c r="O394" s="98"/>
      <c r="P394" s="98"/>
      <c r="Q394" s="98"/>
      <c r="R394" s="143">
        <f t="shared" si="20"/>
        <v>0</v>
      </c>
      <c r="S394" s="143">
        <f t="shared" si="21"/>
        <v>0</v>
      </c>
    </row>
    <row r="395" spans="1:19" x14ac:dyDescent="0.3">
      <c r="A395" s="59" t="str">
        <f t="shared" si="22"/>
        <v/>
      </c>
      <c r="B395" s="144"/>
      <c r="C395" s="98"/>
      <c r="D395" s="98"/>
      <c r="E395" s="98"/>
      <c r="F395" s="98"/>
      <c r="G395" s="98"/>
      <c r="H395" s="98"/>
      <c r="I395" s="98"/>
      <c r="J395" s="98"/>
      <c r="K395" s="98"/>
      <c r="L395" s="98"/>
      <c r="M395" s="98"/>
      <c r="N395" s="98"/>
      <c r="O395" s="98"/>
      <c r="P395" s="98"/>
      <c r="Q395" s="98"/>
      <c r="R395" s="143">
        <f t="shared" si="20"/>
        <v>0</v>
      </c>
      <c r="S395" s="143">
        <f t="shared" si="21"/>
        <v>0</v>
      </c>
    </row>
    <row r="396" spans="1:19" x14ac:dyDescent="0.3">
      <c r="A396" s="59" t="str">
        <f t="shared" si="22"/>
        <v/>
      </c>
      <c r="B396" s="144"/>
      <c r="C396" s="98"/>
      <c r="D396" s="98"/>
      <c r="E396" s="98"/>
      <c r="F396" s="98"/>
      <c r="G396" s="98"/>
      <c r="H396" s="98"/>
      <c r="I396" s="98"/>
      <c r="J396" s="98"/>
      <c r="K396" s="98"/>
      <c r="L396" s="98"/>
      <c r="M396" s="98"/>
      <c r="N396" s="98"/>
      <c r="O396" s="98"/>
      <c r="P396" s="98"/>
      <c r="Q396" s="98"/>
      <c r="R396" s="143">
        <f t="shared" si="20"/>
        <v>0</v>
      </c>
      <c r="S396" s="143">
        <f t="shared" si="21"/>
        <v>0</v>
      </c>
    </row>
    <row r="397" spans="1:19" x14ac:dyDescent="0.3">
      <c r="A397" s="59" t="str">
        <f t="shared" si="22"/>
        <v/>
      </c>
      <c r="B397" s="144"/>
      <c r="C397" s="98"/>
      <c r="D397" s="98"/>
      <c r="E397" s="98"/>
      <c r="F397" s="98"/>
      <c r="G397" s="98"/>
      <c r="H397" s="98"/>
      <c r="I397" s="98"/>
      <c r="J397" s="98"/>
      <c r="K397" s="98"/>
      <c r="L397" s="98"/>
      <c r="M397" s="98"/>
      <c r="N397" s="98"/>
      <c r="O397" s="98"/>
      <c r="P397" s="98"/>
      <c r="Q397" s="98"/>
      <c r="R397" s="143">
        <f t="shared" si="20"/>
        <v>0</v>
      </c>
      <c r="S397" s="143">
        <f t="shared" si="21"/>
        <v>0</v>
      </c>
    </row>
    <row r="398" spans="1:19" x14ac:dyDescent="0.3">
      <c r="A398" s="59" t="str">
        <f t="shared" si="22"/>
        <v/>
      </c>
      <c r="B398" s="60"/>
      <c r="C398" s="98"/>
      <c r="D398" s="98"/>
      <c r="E398" s="98"/>
      <c r="F398" s="98"/>
      <c r="G398" s="98"/>
      <c r="H398" s="98"/>
      <c r="I398" s="98"/>
      <c r="J398" s="98"/>
      <c r="K398" s="98"/>
      <c r="L398" s="98"/>
      <c r="M398" s="98"/>
      <c r="N398" s="98"/>
      <c r="O398" s="98"/>
      <c r="P398" s="98"/>
      <c r="Q398" s="98"/>
      <c r="R398" s="143">
        <f t="shared" si="20"/>
        <v>0</v>
      </c>
      <c r="S398" s="143">
        <f t="shared" si="21"/>
        <v>0</v>
      </c>
    </row>
    <row r="399" spans="1:19" x14ac:dyDescent="0.3">
      <c r="A399" s="59" t="str">
        <f t="shared" si="22"/>
        <v/>
      </c>
      <c r="B399" s="60"/>
      <c r="C399" s="98"/>
      <c r="D399" s="98"/>
      <c r="E399" s="98"/>
      <c r="F399" s="98"/>
      <c r="G399" s="98"/>
      <c r="H399" s="98"/>
      <c r="I399" s="98"/>
      <c r="J399" s="98"/>
      <c r="K399" s="98"/>
      <c r="L399" s="98"/>
      <c r="M399" s="98"/>
      <c r="N399" s="98"/>
      <c r="O399" s="98"/>
      <c r="P399" s="98"/>
      <c r="Q399" s="98"/>
      <c r="R399" s="98"/>
      <c r="S399" s="143"/>
    </row>
    <row r="400" spans="1:19" x14ac:dyDescent="0.3">
      <c r="A400" s="59" t="str">
        <f t="shared" si="22"/>
        <v/>
      </c>
      <c r="B400" s="60"/>
      <c r="C400" s="98"/>
      <c r="D400" s="98"/>
      <c r="E400" s="98"/>
      <c r="F400" s="98"/>
      <c r="G400" s="98"/>
      <c r="H400" s="98"/>
      <c r="I400" s="98"/>
      <c r="J400" s="98"/>
      <c r="K400" s="98"/>
      <c r="L400" s="98"/>
      <c r="M400" s="98"/>
      <c r="N400" s="98"/>
      <c r="O400" s="98"/>
      <c r="P400" s="98"/>
      <c r="Q400" s="98"/>
      <c r="R400" s="98"/>
      <c r="S400" s="143"/>
    </row>
    <row r="401" spans="1:19" x14ac:dyDescent="0.3">
      <c r="A401" s="59" t="str">
        <f t="shared" si="22"/>
        <v/>
      </c>
      <c r="B401" s="60"/>
      <c r="C401" s="98"/>
      <c r="D401" s="98"/>
      <c r="E401" s="98"/>
      <c r="F401" s="98"/>
      <c r="G401" s="98"/>
      <c r="H401" s="98"/>
      <c r="I401" s="98"/>
      <c r="J401" s="98"/>
      <c r="K401" s="98"/>
      <c r="L401" s="98"/>
      <c r="M401" s="98"/>
      <c r="N401" s="98"/>
      <c r="O401" s="98"/>
      <c r="P401" s="98"/>
      <c r="Q401" s="98"/>
      <c r="R401" s="98"/>
      <c r="S401" s="143"/>
    </row>
    <row r="402" spans="1:19" x14ac:dyDescent="0.3">
      <c r="A402" s="59" t="str">
        <f t="shared" si="22"/>
        <v/>
      </c>
      <c r="B402" s="60"/>
      <c r="C402" s="98"/>
      <c r="D402" s="98"/>
      <c r="E402" s="98"/>
      <c r="F402" s="98"/>
      <c r="G402" s="98"/>
      <c r="H402" s="98"/>
      <c r="I402" s="98"/>
      <c r="J402" s="98"/>
      <c r="K402" s="98"/>
      <c r="L402" s="98"/>
      <c r="M402" s="98"/>
      <c r="N402" s="98"/>
      <c r="O402" s="98"/>
      <c r="P402" s="98"/>
      <c r="Q402" s="98"/>
      <c r="R402" s="98"/>
      <c r="S402" s="143"/>
    </row>
    <row r="403" spans="1:19" x14ac:dyDescent="0.3">
      <c r="A403" s="59" t="str">
        <f t="shared" si="22"/>
        <v/>
      </c>
      <c r="B403" s="60"/>
      <c r="C403" s="98"/>
      <c r="D403" s="98"/>
      <c r="E403" s="98"/>
      <c r="F403" s="98"/>
      <c r="G403" s="98"/>
      <c r="H403" s="98"/>
      <c r="I403" s="98"/>
      <c r="J403" s="98"/>
      <c r="K403" s="98"/>
      <c r="L403" s="98"/>
      <c r="M403" s="98"/>
      <c r="N403" s="98"/>
      <c r="O403" s="98"/>
      <c r="P403" s="98"/>
      <c r="Q403" s="98"/>
      <c r="R403" s="98"/>
      <c r="S403" s="143"/>
    </row>
    <row r="404" spans="1:19" x14ac:dyDescent="0.3">
      <c r="A404" s="59" t="str">
        <f t="shared" si="22"/>
        <v/>
      </c>
      <c r="B404" s="60"/>
      <c r="C404" s="98"/>
      <c r="D404" s="98"/>
      <c r="E404" s="98"/>
      <c r="F404" s="98"/>
      <c r="G404" s="98"/>
      <c r="H404" s="98"/>
      <c r="I404" s="98"/>
      <c r="J404" s="98"/>
      <c r="K404" s="98"/>
      <c r="L404" s="98"/>
      <c r="M404" s="98"/>
      <c r="N404" s="98"/>
      <c r="O404" s="98"/>
      <c r="P404" s="98"/>
      <c r="Q404" s="98"/>
      <c r="R404" s="98"/>
      <c r="S404" s="143"/>
    </row>
    <row r="405" spans="1:19" x14ac:dyDescent="0.3">
      <c r="A405" s="59" t="str">
        <f t="shared" si="22"/>
        <v/>
      </c>
      <c r="B405" s="60"/>
      <c r="C405" s="98"/>
      <c r="D405" s="98"/>
      <c r="E405" s="98"/>
      <c r="F405" s="98"/>
      <c r="G405" s="98"/>
      <c r="H405" s="98"/>
      <c r="I405" s="98"/>
      <c r="J405" s="98"/>
      <c r="K405" s="98"/>
      <c r="L405" s="98"/>
      <c r="M405" s="98"/>
      <c r="N405" s="98"/>
      <c r="O405" s="98"/>
      <c r="P405" s="98"/>
      <c r="Q405" s="98"/>
      <c r="R405" s="98"/>
      <c r="S405" s="143"/>
    </row>
    <row r="406" spans="1:19" x14ac:dyDescent="0.3">
      <c r="A406" s="59" t="str">
        <f t="shared" si="22"/>
        <v/>
      </c>
      <c r="B406" s="60"/>
      <c r="C406" s="98"/>
      <c r="D406" s="98"/>
      <c r="E406" s="98"/>
      <c r="F406" s="98"/>
      <c r="G406" s="98"/>
      <c r="H406" s="98"/>
      <c r="I406" s="98"/>
      <c r="J406" s="98"/>
      <c r="K406" s="98"/>
      <c r="L406" s="98"/>
      <c r="M406" s="98"/>
      <c r="N406" s="98"/>
      <c r="O406" s="98"/>
      <c r="P406" s="98"/>
      <c r="Q406" s="98"/>
      <c r="R406" s="98"/>
      <c r="S406" s="143"/>
    </row>
    <row r="407" spans="1:19" x14ac:dyDescent="0.3">
      <c r="A407" s="59" t="str">
        <f t="shared" si="22"/>
        <v/>
      </c>
      <c r="B407" s="60"/>
      <c r="C407" s="98"/>
      <c r="D407" s="98"/>
      <c r="E407" s="98"/>
      <c r="F407" s="98"/>
      <c r="G407" s="98"/>
      <c r="H407" s="98"/>
      <c r="I407" s="98"/>
      <c r="J407" s="98"/>
      <c r="K407" s="98"/>
      <c r="L407" s="98"/>
      <c r="M407" s="98"/>
      <c r="N407" s="98"/>
      <c r="O407" s="98"/>
      <c r="P407" s="98"/>
      <c r="Q407" s="98"/>
      <c r="R407" s="98"/>
      <c r="S407" s="143"/>
    </row>
    <row r="408" spans="1:19" x14ac:dyDescent="0.3">
      <c r="A408" s="59" t="str">
        <f t="shared" si="22"/>
        <v/>
      </c>
      <c r="B408" s="60"/>
      <c r="C408" s="98"/>
      <c r="D408" s="98"/>
      <c r="E408" s="98"/>
      <c r="F408" s="98"/>
      <c r="G408" s="98"/>
      <c r="H408" s="98"/>
      <c r="I408" s="98"/>
      <c r="J408" s="98"/>
      <c r="K408" s="98"/>
      <c r="L408" s="98"/>
      <c r="M408" s="98"/>
      <c r="N408" s="98"/>
      <c r="O408" s="98"/>
      <c r="P408" s="98"/>
      <c r="Q408" s="98"/>
      <c r="R408" s="98"/>
      <c r="S408" s="143"/>
    </row>
    <row r="409" spans="1:19" x14ac:dyDescent="0.3">
      <c r="A409" s="59" t="str">
        <f t="shared" si="22"/>
        <v/>
      </c>
      <c r="B409" s="60"/>
      <c r="C409" s="98"/>
      <c r="D409" s="98"/>
      <c r="E409" s="98"/>
      <c r="F409" s="98"/>
      <c r="G409" s="98"/>
      <c r="H409" s="98"/>
      <c r="I409" s="98"/>
      <c r="J409" s="98"/>
      <c r="K409" s="98"/>
      <c r="L409" s="98"/>
      <c r="M409" s="98"/>
      <c r="N409" s="98"/>
      <c r="O409" s="98"/>
      <c r="P409" s="98"/>
      <c r="Q409" s="98"/>
      <c r="R409" s="98"/>
      <c r="S409" s="143"/>
    </row>
    <row r="410" spans="1:19" x14ac:dyDescent="0.3">
      <c r="A410" s="59" t="str">
        <f t="shared" si="22"/>
        <v/>
      </c>
      <c r="B410" s="60"/>
      <c r="C410" s="98"/>
      <c r="D410" s="98"/>
      <c r="E410" s="98"/>
      <c r="F410" s="98"/>
      <c r="G410" s="98"/>
      <c r="H410" s="98"/>
      <c r="I410" s="98"/>
      <c r="J410" s="98"/>
      <c r="K410" s="98"/>
      <c r="L410" s="98"/>
      <c r="M410" s="98"/>
      <c r="N410" s="98"/>
      <c r="O410" s="98"/>
      <c r="P410" s="98"/>
      <c r="Q410" s="98"/>
      <c r="R410" s="98"/>
      <c r="S410" s="143"/>
    </row>
    <row r="411" spans="1:19" x14ac:dyDescent="0.3">
      <c r="A411" s="59" t="str">
        <f t="shared" si="22"/>
        <v/>
      </c>
      <c r="B411" s="60"/>
      <c r="C411" s="98"/>
      <c r="D411" s="98"/>
      <c r="E411" s="98"/>
      <c r="F411" s="98"/>
      <c r="G411" s="98"/>
      <c r="H411" s="98"/>
      <c r="I411" s="98"/>
      <c r="J411" s="98"/>
      <c r="K411" s="98"/>
      <c r="L411" s="98"/>
      <c r="M411" s="98"/>
      <c r="N411" s="98"/>
      <c r="O411" s="98"/>
      <c r="P411" s="98"/>
      <c r="Q411" s="98"/>
      <c r="R411" s="98"/>
      <c r="S411" s="143"/>
    </row>
    <row r="412" spans="1:19" x14ac:dyDescent="0.3">
      <c r="A412" s="59" t="str">
        <f t="shared" si="22"/>
        <v/>
      </c>
      <c r="B412" s="60"/>
      <c r="C412" s="98"/>
      <c r="D412" s="98"/>
      <c r="E412" s="98"/>
      <c r="F412" s="98"/>
      <c r="G412" s="98"/>
      <c r="H412" s="98"/>
      <c r="I412" s="98"/>
      <c r="J412" s="98"/>
      <c r="K412" s="98"/>
      <c r="L412" s="98"/>
      <c r="M412" s="98"/>
      <c r="N412" s="98"/>
      <c r="O412" s="98"/>
      <c r="P412" s="98"/>
      <c r="Q412" s="98"/>
      <c r="R412" s="98"/>
      <c r="S412" s="143"/>
    </row>
    <row r="413" spans="1:19" x14ac:dyDescent="0.3">
      <c r="A413" s="59" t="str">
        <f t="shared" si="22"/>
        <v/>
      </c>
      <c r="B413" s="60"/>
      <c r="C413" s="98"/>
      <c r="D413" s="98"/>
      <c r="E413" s="98"/>
      <c r="F413" s="98"/>
      <c r="G413" s="98"/>
      <c r="H413" s="98"/>
      <c r="I413" s="98"/>
      <c r="J413" s="98"/>
      <c r="K413" s="98"/>
      <c r="L413" s="98"/>
      <c r="M413" s="98"/>
      <c r="N413" s="98"/>
      <c r="O413" s="98"/>
      <c r="P413" s="98"/>
      <c r="Q413" s="98"/>
      <c r="R413" s="98"/>
      <c r="S413" s="143"/>
    </row>
    <row r="414" spans="1:19" x14ac:dyDescent="0.3">
      <c r="A414" s="142" t="str">
        <f t="shared" ref="A414:A418" si="23">CONCATENATE(B420,C414,D414)</f>
        <v/>
      </c>
      <c r="B414" s="144"/>
      <c r="C414" s="98"/>
      <c r="D414" s="98"/>
      <c r="E414" s="98"/>
      <c r="F414" s="98"/>
      <c r="G414" s="98"/>
      <c r="H414" s="98"/>
      <c r="I414" s="98"/>
      <c r="J414" s="98"/>
      <c r="K414" s="98"/>
      <c r="L414" s="98"/>
      <c r="M414" s="98"/>
      <c r="N414" s="98"/>
      <c r="O414" s="98"/>
      <c r="P414" s="98"/>
      <c r="Q414" s="98"/>
      <c r="R414" s="98"/>
      <c r="S414" s="143"/>
    </row>
    <row r="415" spans="1:19" x14ac:dyDescent="0.3">
      <c r="A415" s="142" t="str">
        <f t="shared" si="23"/>
        <v/>
      </c>
      <c r="B415" s="144"/>
      <c r="C415" s="98"/>
      <c r="D415" s="98"/>
      <c r="E415" s="98"/>
      <c r="F415" s="98"/>
      <c r="G415" s="98"/>
      <c r="H415" s="98"/>
      <c r="I415" s="98"/>
      <c r="J415" s="98"/>
      <c r="K415" s="98"/>
      <c r="L415" s="98"/>
      <c r="M415" s="98"/>
      <c r="N415" s="98"/>
      <c r="O415" s="98"/>
      <c r="P415" s="98"/>
      <c r="Q415" s="98"/>
      <c r="R415" s="98"/>
      <c r="S415" s="143"/>
    </row>
    <row r="416" spans="1:19" x14ac:dyDescent="0.3">
      <c r="A416" s="142" t="str">
        <f t="shared" si="23"/>
        <v/>
      </c>
      <c r="B416" s="144"/>
      <c r="C416" s="98"/>
      <c r="D416" s="98"/>
      <c r="E416" s="98"/>
      <c r="F416" s="98"/>
      <c r="G416" s="98"/>
      <c r="H416" s="98"/>
      <c r="I416" s="98"/>
      <c r="J416" s="98"/>
      <c r="K416" s="98"/>
      <c r="L416" s="98"/>
      <c r="M416" s="98"/>
      <c r="N416" s="98"/>
      <c r="O416" s="98"/>
      <c r="P416" s="98"/>
      <c r="Q416" s="98"/>
      <c r="R416" s="98"/>
      <c r="S416" s="143"/>
    </row>
    <row r="417" spans="1:19" x14ac:dyDescent="0.3">
      <c r="A417" s="142" t="str">
        <f t="shared" si="23"/>
        <v/>
      </c>
      <c r="B417" s="144"/>
      <c r="C417" s="98"/>
      <c r="D417" s="98"/>
      <c r="E417" s="98"/>
      <c r="F417" s="98"/>
      <c r="G417" s="98"/>
      <c r="H417" s="98"/>
      <c r="I417" s="98"/>
      <c r="J417" s="98"/>
      <c r="K417" s="98"/>
      <c r="L417" s="98"/>
      <c r="M417" s="98"/>
      <c r="N417" s="98"/>
      <c r="O417" s="98"/>
      <c r="P417" s="98"/>
      <c r="Q417" s="98"/>
      <c r="R417" s="98"/>
      <c r="S417" s="143"/>
    </row>
    <row r="418" spans="1:19" x14ac:dyDescent="0.3">
      <c r="A418" s="142" t="str">
        <f t="shared" si="23"/>
        <v/>
      </c>
      <c r="B418" s="144"/>
      <c r="C418" s="98"/>
      <c r="D418" s="98"/>
      <c r="E418" s="98"/>
      <c r="F418" s="98"/>
      <c r="G418" s="98"/>
      <c r="H418" s="98"/>
      <c r="I418" s="98"/>
      <c r="J418" s="98"/>
      <c r="K418" s="98"/>
      <c r="L418" s="98"/>
      <c r="M418" s="98"/>
      <c r="N418" s="98"/>
      <c r="O418" s="98"/>
      <c r="P418" s="98"/>
      <c r="Q418" s="98"/>
      <c r="R418" s="98"/>
      <c r="S418" s="143"/>
    </row>
    <row r="419" spans="1:19" x14ac:dyDescent="0.3">
      <c r="A419" s="98"/>
      <c r="B419" s="144"/>
      <c r="C419" s="98"/>
      <c r="D419" s="98"/>
      <c r="E419" s="98"/>
      <c r="F419" s="98"/>
      <c r="G419" s="98"/>
      <c r="H419" s="98"/>
      <c r="I419" s="98"/>
      <c r="J419" s="98"/>
      <c r="K419" s="98"/>
      <c r="L419" s="98"/>
      <c r="M419" s="98"/>
      <c r="N419" s="98"/>
      <c r="O419" s="98"/>
      <c r="P419" s="98"/>
      <c r="Q419" s="98"/>
      <c r="R419" s="98"/>
      <c r="S419" s="143"/>
    </row>
    <row r="420" spans="1:19" x14ac:dyDescent="0.3">
      <c r="A420" s="98"/>
      <c r="B420" s="144"/>
      <c r="C420" s="98"/>
      <c r="D420" s="98"/>
      <c r="E420" s="98"/>
      <c r="F420" s="98"/>
      <c r="G420" s="98"/>
      <c r="H420" s="98"/>
      <c r="I420" s="98"/>
      <c r="J420" s="98"/>
      <c r="K420" s="98"/>
      <c r="L420" s="98"/>
      <c r="M420" s="98"/>
      <c r="N420" s="98"/>
      <c r="O420" s="98"/>
      <c r="P420" s="98"/>
      <c r="Q420" s="98"/>
      <c r="R420" s="98"/>
      <c r="S420" s="143"/>
    </row>
    <row r="421" spans="1:19" x14ac:dyDescent="0.3">
      <c r="A421" s="98"/>
      <c r="B421" s="144"/>
      <c r="C421" s="98"/>
      <c r="D421" s="98"/>
      <c r="E421" s="98"/>
      <c r="F421" s="98"/>
      <c r="G421" s="98"/>
      <c r="H421" s="98"/>
      <c r="I421" s="98"/>
      <c r="J421" s="98"/>
      <c r="K421" s="98"/>
      <c r="L421" s="98"/>
      <c r="M421" s="98"/>
      <c r="N421" s="98"/>
      <c r="O421" s="98"/>
      <c r="P421" s="98"/>
      <c r="Q421" s="98"/>
      <c r="R421" s="98"/>
      <c r="S421" s="143"/>
    </row>
    <row r="422" spans="1:19" x14ac:dyDescent="0.3">
      <c r="A422" s="98"/>
      <c r="B422" s="144"/>
      <c r="C422" s="98"/>
      <c r="D422" s="98"/>
      <c r="E422" s="98"/>
      <c r="F422" s="98"/>
      <c r="G422" s="98"/>
      <c r="H422" s="98"/>
      <c r="I422" s="98"/>
      <c r="J422" s="98"/>
      <c r="K422" s="98"/>
      <c r="L422" s="98"/>
      <c r="M422" s="98"/>
      <c r="N422" s="98"/>
      <c r="O422" s="98"/>
      <c r="P422" s="98"/>
      <c r="Q422" s="98"/>
      <c r="R422" s="98"/>
      <c r="S422" s="143"/>
    </row>
    <row r="423" spans="1:19" x14ac:dyDescent="0.3">
      <c r="A423" s="98"/>
      <c r="B423" s="144"/>
      <c r="C423" s="98"/>
      <c r="D423" s="98"/>
      <c r="E423" s="98"/>
      <c r="F423" s="98"/>
      <c r="G423" s="98"/>
      <c r="H423" s="98"/>
      <c r="I423" s="98"/>
      <c r="J423" s="98"/>
      <c r="K423" s="98"/>
      <c r="L423" s="98"/>
      <c r="M423" s="98"/>
      <c r="N423" s="98"/>
      <c r="O423" s="98"/>
      <c r="P423" s="98"/>
      <c r="Q423" s="98"/>
      <c r="R423" s="98"/>
      <c r="S423" s="143"/>
    </row>
    <row r="424" spans="1:19" x14ac:dyDescent="0.3">
      <c r="A424" s="98"/>
      <c r="B424" s="144"/>
      <c r="C424" s="98"/>
      <c r="D424" s="98"/>
      <c r="E424" s="98"/>
      <c r="F424" s="98"/>
      <c r="G424" s="98"/>
      <c r="H424" s="98"/>
      <c r="I424" s="98"/>
      <c r="J424" s="98"/>
      <c r="K424" s="98"/>
      <c r="L424" s="98"/>
      <c r="M424" s="98"/>
      <c r="N424" s="98"/>
      <c r="O424" s="98"/>
      <c r="P424" s="98"/>
      <c r="Q424" s="98"/>
      <c r="R424" s="98"/>
      <c r="S424" s="143"/>
    </row>
    <row r="425" spans="1:19" x14ac:dyDescent="0.3">
      <c r="B425" s="144"/>
      <c r="S425" s="143"/>
    </row>
    <row r="426" spans="1:19" x14ac:dyDescent="0.3">
      <c r="B426" s="144"/>
      <c r="S426" s="143"/>
    </row>
    <row r="427" spans="1:19" x14ac:dyDescent="0.3">
      <c r="B427" s="144"/>
    </row>
    <row r="428" spans="1:19" x14ac:dyDescent="0.3">
      <c r="B428" s="98"/>
    </row>
    <row r="429" spans="1:19" x14ac:dyDescent="0.3">
      <c r="B429" s="98"/>
    </row>
    <row r="430" spans="1:19" x14ac:dyDescent="0.3">
      <c r="B430" s="98"/>
    </row>
  </sheetData>
  <mergeCells count="18">
    <mergeCell ref="A3:A5"/>
    <mergeCell ref="B3:B5"/>
    <mergeCell ref="C3:C5"/>
    <mergeCell ref="D3:D5"/>
    <mergeCell ref="E3:E4"/>
    <mergeCell ref="E5:F5"/>
    <mergeCell ref="I4:I5"/>
    <mergeCell ref="J4:P4"/>
    <mergeCell ref="B1:C1"/>
    <mergeCell ref="E1:O1"/>
    <mergeCell ref="Q1:R1"/>
    <mergeCell ref="B2:R2"/>
    <mergeCell ref="F3:F4"/>
    <mergeCell ref="G3:P3"/>
    <mergeCell ref="Q3:Q5"/>
    <mergeCell ref="R3:R5"/>
    <mergeCell ref="G4:G5"/>
    <mergeCell ref="H4:H5"/>
  </mergeCells>
  <phoneticPr fontId="2" type="noConversion"/>
  <conditionalFormatting sqref="C1:C5">
    <cfRule type="duplicateValues" dxfId="6" priority="25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0FDF1-F168-4920-9D09-FF09C4DB834D}">
  <sheetPr>
    <tabColor rgb="FF34EC38"/>
  </sheetPr>
  <dimension ref="A1:S296"/>
  <sheetViews>
    <sheetView zoomScale="80" zoomScaleNormal="80" workbookViewId="0">
      <pane xSplit="6" ySplit="21" topLeftCell="H22" activePane="bottomRight" state="frozen"/>
      <selection pane="topRight" activeCell="G1" sqref="G1"/>
      <selection pane="bottomLeft" activeCell="A22" sqref="A22"/>
      <selection pane="bottomRight" activeCell="I14" sqref="I14"/>
    </sheetView>
  </sheetViews>
  <sheetFormatPr defaultColWidth="8.44140625" defaultRowHeight="14.4" x14ac:dyDescent="0.3"/>
  <cols>
    <col min="1" max="1" width="48.88671875" bestFit="1" customWidth="1"/>
    <col min="2" max="2" width="7" bestFit="1" customWidth="1"/>
    <col min="3" max="3" width="18.88671875" bestFit="1" customWidth="1"/>
    <col min="4" max="4" width="29.109375" bestFit="1" customWidth="1"/>
    <col min="5" max="5" width="36.109375" style="96" bestFit="1" customWidth="1"/>
    <col min="6" max="6" width="36.88671875" bestFit="1" customWidth="1"/>
    <col min="7" max="7" width="7.44140625" bestFit="1" customWidth="1"/>
    <col min="8" max="8" width="7.5546875" style="1" bestFit="1" customWidth="1"/>
    <col min="9" max="9" width="7.44140625" bestFit="1" customWidth="1"/>
    <col min="10" max="10" width="13.109375" bestFit="1" customWidth="1"/>
    <col min="16" max="16" width="12.88671875" style="1" bestFit="1" customWidth="1"/>
    <col min="17" max="17" width="6.5546875" style="1" bestFit="1" customWidth="1"/>
    <col min="18" max="18" width="12.5546875" style="1" bestFit="1" customWidth="1"/>
    <col min="19" max="19" width="29.44140625" style="1" bestFit="1" customWidth="1"/>
  </cols>
  <sheetData>
    <row r="1" spans="1:19" ht="35.4" customHeight="1" thickBot="1" x14ac:dyDescent="0.35">
      <c r="A1" s="46">
        <f>SUM(A2-1)</f>
        <v>1</v>
      </c>
      <c r="B1" s="435" t="s">
        <v>83</v>
      </c>
      <c r="C1" s="436"/>
      <c r="D1" s="47" t="s">
        <v>84</v>
      </c>
      <c r="E1" s="472" t="s">
        <v>240</v>
      </c>
      <c r="F1" s="473"/>
      <c r="G1" s="473"/>
      <c r="H1" s="473"/>
      <c r="I1" s="473"/>
      <c r="J1" s="473"/>
      <c r="K1" s="473"/>
      <c r="L1" s="473"/>
      <c r="M1" s="473"/>
      <c r="N1" s="473"/>
      <c r="O1" s="473"/>
      <c r="P1" s="48" t="s">
        <v>85</v>
      </c>
      <c r="Q1" s="471">
        <v>45565</v>
      </c>
      <c r="R1" s="438"/>
      <c r="S1" s="48" t="s">
        <v>86</v>
      </c>
    </row>
    <row r="2" spans="1:19" ht="15" thickBot="1" x14ac:dyDescent="0.35">
      <c r="A2" s="50">
        <f>COUNTA(_xlfn.UNIQUE(C6:C183))</f>
        <v>2</v>
      </c>
      <c r="B2" s="439" t="s">
        <v>87</v>
      </c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  <c r="Q2" s="439"/>
      <c r="R2" s="439"/>
      <c r="S2" s="51" t="s">
        <v>88</v>
      </c>
    </row>
    <row r="3" spans="1:19" ht="15" thickBot="1" x14ac:dyDescent="0.35">
      <c r="A3" s="452" t="s">
        <v>89</v>
      </c>
      <c r="B3" s="455" t="s">
        <v>90</v>
      </c>
      <c r="C3" s="458" t="s">
        <v>2</v>
      </c>
      <c r="D3" s="440" t="s">
        <v>3</v>
      </c>
      <c r="E3" s="463" t="s">
        <v>91</v>
      </c>
      <c r="F3" s="440" t="s">
        <v>92</v>
      </c>
      <c r="G3" s="432" t="s">
        <v>93</v>
      </c>
      <c r="H3" s="433"/>
      <c r="I3" s="433"/>
      <c r="J3" s="433"/>
      <c r="K3" s="433"/>
      <c r="L3" s="433"/>
      <c r="M3" s="433"/>
      <c r="N3" s="433"/>
      <c r="O3" s="433"/>
      <c r="P3" s="434"/>
      <c r="Q3" s="442" t="s">
        <v>94</v>
      </c>
      <c r="R3" s="445" t="s">
        <v>95</v>
      </c>
      <c r="S3" s="52" t="s">
        <v>96</v>
      </c>
    </row>
    <row r="4" spans="1:19" ht="15" thickBot="1" x14ac:dyDescent="0.35">
      <c r="A4" s="453"/>
      <c r="B4" s="456"/>
      <c r="C4" s="459"/>
      <c r="D4" s="461"/>
      <c r="E4" s="464"/>
      <c r="F4" s="441"/>
      <c r="G4" s="448" t="s">
        <v>18</v>
      </c>
      <c r="H4" s="450" t="s">
        <v>105</v>
      </c>
      <c r="I4" s="430" t="s">
        <v>20</v>
      </c>
      <c r="J4" s="432" t="s">
        <v>116</v>
      </c>
      <c r="K4" s="433"/>
      <c r="L4" s="433"/>
      <c r="M4" s="433"/>
      <c r="N4" s="433"/>
      <c r="O4" s="433"/>
      <c r="P4" s="434"/>
      <c r="Q4" s="443"/>
      <c r="R4" s="446"/>
      <c r="S4" s="53">
        <v>1</v>
      </c>
    </row>
    <row r="5" spans="1:19" ht="15" thickBot="1" x14ac:dyDescent="0.35">
      <c r="A5" s="454"/>
      <c r="B5" s="457"/>
      <c r="C5" s="460"/>
      <c r="D5" s="462"/>
      <c r="E5" s="465" t="s">
        <v>100</v>
      </c>
      <c r="F5" s="466"/>
      <c r="G5" s="449"/>
      <c r="H5" s="451"/>
      <c r="I5" s="431"/>
      <c r="J5" s="54" t="s">
        <v>231</v>
      </c>
      <c r="K5" s="55" t="s">
        <v>23</v>
      </c>
      <c r="L5" s="55" t="s">
        <v>230</v>
      </c>
      <c r="M5" s="55" t="s">
        <v>109</v>
      </c>
      <c r="N5" s="55" t="s">
        <v>26</v>
      </c>
      <c r="O5" s="56"/>
      <c r="P5" s="92"/>
      <c r="Q5" s="444"/>
      <c r="R5" s="447"/>
      <c r="S5" s="58">
        <f>IF(S4=1,0,IF(S4=2,1,IF(S4=3,2,0)))</f>
        <v>0</v>
      </c>
    </row>
    <row r="6" spans="1:19" x14ac:dyDescent="0.3">
      <c r="A6" s="59" t="str">
        <f t="shared" ref="A6" si="0">CONCATENATE(B6,C6,D6)</f>
        <v>Rider NameHorse Name</v>
      </c>
      <c r="B6" s="60"/>
      <c r="C6" s="61" t="s">
        <v>101</v>
      </c>
      <c r="D6" s="62" t="s">
        <v>102</v>
      </c>
      <c r="E6" s="95" t="s">
        <v>4</v>
      </c>
      <c r="F6" s="65" t="s">
        <v>103</v>
      </c>
      <c r="G6" s="65"/>
      <c r="H6" s="66" t="s">
        <v>94</v>
      </c>
      <c r="I6" s="67"/>
      <c r="J6" s="65"/>
      <c r="K6" s="68"/>
      <c r="L6" s="68"/>
      <c r="M6" s="68"/>
      <c r="N6" s="68"/>
      <c r="O6" s="68"/>
      <c r="P6" s="69"/>
      <c r="Q6" s="66" t="s">
        <v>94</v>
      </c>
      <c r="R6" s="67">
        <f>IF(Q6=1,7,IF(Q6=2,6,IF(Q6=3,5,IF(Q6=4,4,IF(Q6=5,3,IF(Q6=6,2,IF(Q6&gt;=6,1,0)))))))</f>
        <v>1</v>
      </c>
      <c r="S6" s="66">
        <f>SUM(R6+$S$5)</f>
        <v>1</v>
      </c>
    </row>
    <row r="7" spans="1:19" x14ac:dyDescent="0.3">
      <c r="A7" s="59" t="str">
        <f t="shared" ref="A7:A70" si="1">CONCATENATE(B7,C7,D7)</f>
        <v/>
      </c>
      <c r="B7" s="97"/>
      <c r="C7" s="98"/>
      <c r="D7" s="99"/>
      <c r="E7" s="100"/>
      <c r="F7" s="101"/>
      <c r="G7" s="101"/>
      <c r="H7" s="103"/>
      <c r="I7" s="103"/>
      <c r="J7" s="101"/>
      <c r="K7" s="99"/>
      <c r="L7" s="99"/>
      <c r="M7" s="99"/>
      <c r="N7" s="99"/>
      <c r="O7" s="98"/>
      <c r="P7" s="102"/>
      <c r="Q7" s="103"/>
      <c r="R7" s="67">
        <f t="shared" ref="R7:R70" si="2">IF(Q7=1,7,IF(Q7=2,6,IF(Q7=3,5,IF(Q7=4,4,IF(Q7=5,3,IF(Q7=6,2,IF(Q7&gt;=6,1,0)))))))</f>
        <v>0</v>
      </c>
      <c r="S7" s="66">
        <f>SUM(R7+$S$5)</f>
        <v>0</v>
      </c>
    </row>
    <row r="8" spans="1:19" x14ac:dyDescent="0.3">
      <c r="A8" s="59" t="str">
        <f t="shared" si="1"/>
        <v/>
      </c>
      <c r="B8" s="97"/>
      <c r="C8" s="98"/>
      <c r="D8" s="99"/>
      <c r="E8" s="100"/>
      <c r="F8" s="101"/>
      <c r="G8" s="101"/>
      <c r="H8" s="103"/>
      <c r="I8" s="103"/>
      <c r="J8" s="101"/>
      <c r="K8" s="99"/>
      <c r="L8" s="99"/>
      <c r="M8" s="99"/>
      <c r="N8" s="99"/>
      <c r="O8" s="98"/>
      <c r="P8" s="102"/>
      <c r="Q8" s="103"/>
      <c r="R8" s="67">
        <f t="shared" si="2"/>
        <v>0</v>
      </c>
      <c r="S8" s="66">
        <f>SUM(R8+$S$5)</f>
        <v>0</v>
      </c>
    </row>
    <row r="9" spans="1:19" x14ac:dyDescent="0.3">
      <c r="A9" s="59" t="str">
        <f t="shared" si="1"/>
        <v/>
      </c>
      <c r="B9" s="97"/>
      <c r="C9" s="98"/>
      <c r="D9" s="99"/>
      <c r="E9" s="100"/>
      <c r="F9" s="101"/>
      <c r="G9" s="101"/>
      <c r="H9" s="103"/>
      <c r="I9" s="103"/>
      <c r="J9" s="101"/>
      <c r="K9" s="99"/>
      <c r="L9" s="99"/>
      <c r="M9" s="99"/>
      <c r="N9" s="99"/>
      <c r="O9" s="98"/>
      <c r="P9" s="102"/>
      <c r="Q9" s="103"/>
      <c r="R9" s="67">
        <f t="shared" si="2"/>
        <v>0</v>
      </c>
      <c r="S9" s="66">
        <f>SUM(R9+$S$5)</f>
        <v>0</v>
      </c>
    </row>
    <row r="10" spans="1:19" x14ac:dyDescent="0.3">
      <c r="A10" s="59" t="str">
        <f t="shared" si="1"/>
        <v/>
      </c>
      <c r="B10" s="97"/>
      <c r="C10" s="98"/>
      <c r="D10" s="99"/>
      <c r="E10" s="100"/>
      <c r="F10" s="101"/>
      <c r="G10" s="101"/>
      <c r="H10" s="103"/>
      <c r="I10" s="103"/>
      <c r="J10" s="101"/>
      <c r="K10" s="99"/>
      <c r="L10" s="99"/>
      <c r="M10" s="99"/>
      <c r="N10" s="99"/>
      <c r="O10" s="98"/>
      <c r="P10" s="102"/>
      <c r="Q10" s="103"/>
      <c r="R10" s="67">
        <f t="shared" si="2"/>
        <v>0</v>
      </c>
      <c r="S10" s="66">
        <f t="shared" ref="S10:S73" si="3">SUM(R10+$S$5)</f>
        <v>0</v>
      </c>
    </row>
    <row r="11" spans="1:19" x14ac:dyDescent="0.3">
      <c r="A11" s="59" t="str">
        <f t="shared" si="1"/>
        <v/>
      </c>
      <c r="B11" s="97"/>
      <c r="C11" s="98"/>
      <c r="D11" s="99"/>
      <c r="E11" s="100"/>
      <c r="F11" s="101"/>
      <c r="G11" s="101"/>
      <c r="H11" s="103"/>
      <c r="I11" s="103"/>
      <c r="J11" s="101"/>
      <c r="K11" s="99"/>
      <c r="L11" s="99"/>
      <c r="M11" s="99"/>
      <c r="N11" s="99"/>
      <c r="O11" s="98"/>
      <c r="P11" s="102"/>
      <c r="Q11" s="103"/>
      <c r="R11" s="67">
        <f t="shared" si="2"/>
        <v>0</v>
      </c>
      <c r="S11" s="66">
        <f t="shared" si="3"/>
        <v>0</v>
      </c>
    </row>
    <row r="12" spans="1:19" x14ac:dyDescent="0.3">
      <c r="A12" s="59" t="str">
        <f t="shared" si="1"/>
        <v/>
      </c>
      <c r="B12" s="97"/>
      <c r="C12" s="98"/>
      <c r="D12" s="99"/>
      <c r="E12" s="100"/>
      <c r="F12" s="101"/>
      <c r="G12" s="101"/>
      <c r="H12" s="103"/>
      <c r="I12" s="103"/>
      <c r="J12" s="101"/>
      <c r="K12" s="99"/>
      <c r="L12" s="99"/>
      <c r="M12" s="99"/>
      <c r="N12" s="99"/>
      <c r="O12" s="98"/>
      <c r="P12" s="102"/>
      <c r="Q12" s="103"/>
      <c r="R12" s="67">
        <f t="shared" si="2"/>
        <v>0</v>
      </c>
      <c r="S12" s="66">
        <f t="shared" si="3"/>
        <v>0</v>
      </c>
    </row>
    <row r="13" spans="1:19" x14ac:dyDescent="0.3">
      <c r="A13" s="59" t="str">
        <f t="shared" si="1"/>
        <v/>
      </c>
      <c r="B13" s="97"/>
      <c r="C13" s="98"/>
      <c r="D13" s="99"/>
      <c r="E13" s="100"/>
      <c r="F13" s="101"/>
      <c r="G13" s="101"/>
      <c r="H13" s="103"/>
      <c r="I13" s="103"/>
      <c r="J13" s="101"/>
      <c r="K13" s="99"/>
      <c r="L13" s="99"/>
      <c r="M13" s="99"/>
      <c r="N13" s="99"/>
      <c r="O13" s="98"/>
      <c r="P13" s="102"/>
      <c r="Q13" s="103"/>
      <c r="R13" s="67">
        <f t="shared" si="2"/>
        <v>0</v>
      </c>
      <c r="S13" s="66">
        <f t="shared" si="3"/>
        <v>0</v>
      </c>
    </row>
    <row r="14" spans="1:19" x14ac:dyDescent="0.3">
      <c r="A14" s="59" t="str">
        <f t="shared" si="1"/>
        <v/>
      </c>
      <c r="B14" s="97"/>
      <c r="C14" s="98"/>
      <c r="D14" s="99"/>
      <c r="E14" s="100"/>
      <c r="F14" s="101"/>
      <c r="G14" s="101"/>
      <c r="H14" s="103"/>
      <c r="I14" s="103"/>
      <c r="J14" s="101"/>
      <c r="K14" s="99"/>
      <c r="L14" s="99"/>
      <c r="M14" s="99"/>
      <c r="N14" s="99"/>
      <c r="O14" s="98"/>
      <c r="P14" s="102"/>
      <c r="Q14" s="103"/>
      <c r="R14" s="67">
        <f t="shared" si="2"/>
        <v>0</v>
      </c>
      <c r="S14" s="66">
        <f t="shared" si="3"/>
        <v>0</v>
      </c>
    </row>
    <row r="15" spans="1:19" x14ac:dyDescent="0.3">
      <c r="A15" s="59" t="str">
        <f t="shared" si="1"/>
        <v/>
      </c>
      <c r="B15" s="97"/>
      <c r="C15" s="98"/>
      <c r="D15" s="99"/>
      <c r="E15" s="100"/>
      <c r="F15" s="101"/>
      <c r="G15" s="101"/>
      <c r="H15" s="103"/>
      <c r="I15" s="103"/>
      <c r="J15" s="101"/>
      <c r="K15" s="99"/>
      <c r="L15" s="99"/>
      <c r="M15" s="99"/>
      <c r="N15" s="99"/>
      <c r="O15" s="98"/>
      <c r="P15" s="102"/>
      <c r="Q15" s="103"/>
      <c r="R15" s="67">
        <f t="shared" si="2"/>
        <v>0</v>
      </c>
      <c r="S15" s="66">
        <f t="shared" si="3"/>
        <v>0</v>
      </c>
    </row>
    <row r="16" spans="1:19" x14ac:dyDescent="0.3">
      <c r="A16" s="59" t="str">
        <f t="shared" si="1"/>
        <v/>
      </c>
      <c r="B16" s="97"/>
      <c r="C16" s="98"/>
      <c r="D16" s="99"/>
      <c r="E16" s="100"/>
      <c r="F16" s="101"/>
      <c r="G16" s="101"/>
      <c r="H16" s="103"/>
      <c r="I16" s="103"/>
      <c r="J16" s="101"/>
      <c r="K16" s="99"/>
      <c r="L16" s="99"/>
      <c r="M16" s="99"/>
      <c r="N16" s="99"/>
      <c r="O16" s="98"/>
      <c r="P16" s="102"/>
      <c r="Q16" s="103"/>
      <c r="R16" s="67">
        <f t="shared" si="2"/>
        <v>0</v>
      </c>
      <c r="S16" s="66">
        <f t="shared" si="3"/>
        <v>0</v>
      </c>
    </row>
    <row r="17" spans="1:19" x14ac:dyDescent="0.3">
      <c r="A17" s="59" t="str">
        <f t="shared" si="1"/>
        <v/>
      </c>
      <c r="B17" s="97"/>
      <c r="C17" s="98"/>
      <c r="D17" s="99"/>
      <c r="E17" s="100"/>
      <c r="F17" s="101"/>
      <c r="G17" s="101"/>
      <c r="H17" s="103"/>
      <c r="I17" s="103"/>
      <c r="J17" s="101"/>
      <c r="K17" s="99"/>
      <c r="L17" s="99"/>
      <c r="M17" s="99"/>
      <c r="N17" s="99"/>
      <c r="O17" s="98"/>
      <c r="P17" s="102"/>
      <c r="Q17" s="103"/>
      <c r="R17" s="67">
        <f t="shared" si="2"/>
        <v>0</v>
      </c>
      <c r="S17" s="66">
        <f t="shared" si="3"/>
        <v>0</v>
      </c>
    </row>
    <row r="18" spans="1:19" x14ac:dyDescent="0.3">
      <c r="A18" s="59" t="str">
        <f t="shared" si="1"/>
        <v/>
      </c>
      <c r="B18" s="97"/>
      <c r="C18" s="98"/>
      <c r="D18" s="99"/>
      <c r="E18" s="100"/>
      <c r="F18" s="101"/>
      <c r="G18" s="101"/>
      <c r="H18" s="103"/>
      <c r="I18" s="103"/>
      <c r="J18" s="101"/>
      <c r="K18" s="99"/>
      <c r="L18" s="99"/>
      <c r="M18" s="99"/>
      <c r="N18" s="99"/>
      <c r="O18" s="98"/>
      <c r="P18" s="102"/>
      <c r="Q18" s="103"/>
      <c r="R18" s="67">
        <f t="shared" si="2"/>
        <v>0</v>
      </c>
      <c r="S18" s="66">
        <f t="shared" si="3"/>
        <v>0</v>
      </c>
    </row>
    <row r="19" spans="1:19" x14ac:dyDescent="0.3">
      <c r="A19" s="59" t="str">
        <f t="shared" si="1"/>
        <v/>
      </c>
      <c r="B19" s="97"/>
      <c r="C19" s="98"/>
      <c r="D19" s="99"/>
      <c r="E19" s="100"/>
      <c r="F19" s="101"/>
      <c r="G19" s="101"/>
      <c r="H19" s="103"/>
      <c r="I19" s="103"/>
      <c r="J19" s="101"/>
      <c r="K19" s="99"/>
      <c r="L19" s="99"/>
      <c r="M19" s="99"/>
      <c r="N19" s="99"/>
      <c r="O19" s="98"/>
      <c r="P19" s="102"/>
      <c r="Q19" s="103"/>
      <c r="R19" s="67">
        <f t="shared" si="2"/>
        <v>0</v>
      </c>
      <c r="S19" s="66">
        <f t="shared" si="3"/>
        <v>0</v>
      </c>
    </row>
    <row r="20" spans="1:19" x14ac:dyDescent="0.3">
      <c r="A20" s="59" t="str">
        <f t="shared" si="1"/>
        <v/>
      </c>
      <c r="B20" s="97"/>
      <c r="C20" s="98"/>
      <c r="D20" s="99"/>
      <c r="E20" s="100"/>
      <c r="F20" s="101"/>
      <c r="G20" s="101"/>
      <c r="H20" s="103"/>
      <c r="I20" s="103"/>
      <c r="J20" s="101"/>
      <c r="K20" s="99"/>
      <c r="L20" s="99"/>
      <c r="M20" s="99"/>
      <c r="N20" s="99"/>
      <c r="O20" s="98"/>
      <c r="P20" s="102"/>
      <c r="Q20" s="103"/>
      <c r="R20" s="67">
        <f t="shared" si="2"/>
        <v>0</v>
      </c>
      <c r="S20" s="66">
        <f t="shared" si="3"/>
        <v>0</v>
      </c>
    </row>
    <row r="21" spans="1:19" x14ac:dyDescent="0.3">
      <c r="A21" s="59" t="str">
        <f t="shared" si="1"/>
        <v/>
      </c>
      <c r="B21" s="97"/>
      <c r="C21" s="98"/>
      <c r="D21" s="99"/>
      <c r="E21" s="100"/>
      <c r="F21" s="101"/>
      <c r="G21" s="101"/>
      <c r="H21" s="103"/>
      <c r="I21" s="103"/>
      <c r="J21" s="101"/>
      <c r="K21" s="99"/>
      <c r="L21" s="99"/>
      <c r="M21" s="99"/>
      <c r="N21" s="99"/>
      <c r="O21" s="98"/>
      <c r="P21" s="102"/>
      <c r="Q21" s="103"/>
      <c r="R21" s="67">
        <f t="shared" si="2"/>
        <v>0</v>
      </c>
      <c r="S21" s="66">
        <f t="shared" si="3"/>
        <v>0</v>
      </c>
    </row>
    <row r="22" spans="1:19" x14ac:dyDescent="0.3">
      <c r="A22" s="59" t="str">
        <f t="shared" si="1"/>
        <v/>
      </c>
      <c r="B22" s="97"/>
      <c r="C22" s="98"/>
      <c r="D22" s="99"/>
      <c r="E22" s="100"/>
      <c r="F22" s="101"/>
      <c r="G22" s="101"/>
      <c r="H22" s="103"/>
      <c r="I22" s="103"/>
      <c r="J22" s="101"/>
      <c r="K22" s="99"/>
      <c r="L22" s="99"/>
      <c r="M22" s="99"/>
      <c r="N22" s="99"/>
      <c r="O22" s="98"/>
      <c r="P22" s="102"/>
      <c r="Q22" s="103"/>
      <c r="R22" s="67">
        <f t="shared" si="2"/>
        <v>0</v>
      </c>
      <c r="S22" s="66">
        <f t="shared" si="3"/>
        <v>0</v>
      </c>
    </row>
    <row r="23" spans="1:19" x14ac:dyDescent="0.3">
      <c r="A23" s="59" t="str">
        <f t="shared" si="1"/>
        <v/>
      </c>
      <c r="B23" s="97"/>
      <c r="C23" s="98"/>
      <c r="D23" s="99"/>
      <c r="E23" s="100"/>
      <c r="F23" s="101"/>
      <c r="G23" s="101"/>
      <c r="H23" s="103"/>
      <c r="I23" s="103"/>
      <c r="J23" s="101"/>
      <c r="K23" s="99"/>
      <c r="L23" s="99"/>
      <c r="M23" s="99"/>
      <c r="N23" s="99"/>
      <c r="O23" s="98"/>
      <c r="P23" s="102"/>
      <c r="Q23" s="103"/>
      <c r="R23" s="67">
        <f t="shared" si="2"/>
        <v>0</v>
      </c>
      <c r="S23" s="66">
        <f t="shared" si="3"/>
        <v>0</v>
      </c>
    </row>
    <row r="24" spans="1:19" x14ac:dyDescent="0.3">
      <c r="A24" s="59" t="str">
        <f t="shared" si="1"/>
        <v/>
      </c>
      <c r="B24" s="97"/>
      <c r="C24" s="98"/>
      <c r="D24" s="99"/>
      <c r="E24" s="100"/>
      <c r="F24" s="101"/>
      <c r="G24" s="101"/>
      <c r="H24" s="103"/>
      <c r="I24" s="103"/>
      <c r="J24" s="101"/>
      <c r="K24" s="99"/>
      <c r="L24" s="99"/>
      <c r="M24" s="99"/>
      <c r="N24" s="99"/>
      <c r="O24" s="98"/>
      <c r="P24" s="102"/>
      <c r="Q24" s="103"/>
      <c r="R24" s="67">
        <f t="shared" si="2"/>
        <v>0</v>
      </c>
      <c r="S24" s="66">
        <f t="shared" si="3"/>
        <v>0</v>
      </c>
    </row>
    <row r="25" spans="1:19" x14ac:dyDescent="0.3">
      <c r="A25" s="59" t="str">
        <f t="shared" si="1"/>
        <v/>
      </c>
      <c r="B25" s="97"/>
      <c r="C25" s="98"/>
      <c r="D25" s="99"/>
      <c r="E25" s="100"/>
      <c r="F25" s="101"/>
      <c r="G25" s="101"/>
      <c r="H25" s="103"/>
      <c r="I25" s="103"/>
      <c r="J25" s="101"/>
      <c r="K25" s="99"/>
      <c r="L25" s="99"/>
      <c r="M25" s="99"/>
      <c r="N25" s="99"/>
      <c r="O25" s="98"/>
      <c r="P25" s="102"/>
      <c r="Q25" s="103"/>
      <c r="R25" s="67">
        <f t="shared" si="2"/>
        <v>0</v>
      </c>
      <c r="S25" s="66">
        <f t="shared" si="3"/>
        <v>0</v>
      </c>
    </row>
    <row r="26" spans="1:19" x14ac:dyDescent="0.3">
      <c r="A26" s="59" t="str">
        <f t="shared" si="1"/>
        <v/>
      </c>
      <c r="B26" s="97"/>
      <c r="C26" s="98"/>
      <c r="D26" s="99"/>
      <c r="E26" s="100"/>
      <c r="F26" s="101"/>
      <c r="G26" s="101"/>
      <c r="H26" s="103"/>
      <c r="I26" s="103"/>
      <c r="J26" s="101"/>
      <c r="K26" s="99"/>
      <c r="L26" s="99"/>
      <c r="M26" s="99"/>
      <c r="N26" s="99"/>
      <c r="O26" s="98"/>
      <c r="P26" s="102"/>
      <c r="Q26" s="103"/>
      <c r="R26" s="67">
        <f t="shared" si="2"/>
        <v>0</v>
      </c>
      <c r="S26" s="66">
        <f t="shared" si="3"/>
        <v>0</v>
      </c>
    </row>
    <row r="27" spans="1:19" x14ac:dyDescent="0.3">
      <c r="A27" s="59" t="str">
        <f t="shared" si="1"/>
        <v/>
      </c>
      <c r="B27" s="97"/>
      <c r="C27" s="98"/>
      <c r="D27" s="99"/>
      <c r="E27" s="100"/>
      <c r="F27" s="101"/>
      <c r="G27" s="101"/>
      <c r="H27" s="103"/>
      <c r="I27" s="103"/>
      <c r="J27" s="101"/>
      <c r="K27" s="99"/>
      <c r="L27" s="99"/>
      <c r="M27" s="99"/>
      <c r="N27" s="99"/>
      <c r="O27" s="98"/>
      <c r="P27" s="102"/>
      <c r="Q27" s="103"/>
      <c r="R27" s="67">
        <f t="shared" si="2"/>
        <v>0</v>
      </c>
      <c r="S27" s="66">
        <f t="shared" si="3"/>
        <v>0</v>
      </c>
    </row>
    <row r="28" spans="1:19" x14ac:dyDescent="0.3">
      <c r="A28" s="59" t="str">
        <f t="shared" si="1"/>
        <v/>
      </c>
      <c r="B28" s="97"/>
      <c r="C28" s="98"/>
      <c r="D28" s="99"/>
      <c r="E28" s="100"/>
      <c r="F28" s="101"/>
      <c r="G28" s="101"/>
      <c r="H28" s="103"/>
      <c r="I28" s="103"/>
      <c r="J28" s="101"/>
      <c r="K28" s="99"/>
      <c r="L28" s="99"/>
      <c r="M28" s="99"/>
      <c r="N28" s="99"/>
      <c r="O28" s="98"/>
      <c r="P28" s="102"/>
      <c r="Q28" s="103"/>
      <c r="R28" s="67">
        <f t="shared" si="2"/>
        <v>0</v>
      </c>
      <c r="S28" s="66">
        <f t="shared" si="3"/>
        <v>0</v>
      </c>
    </row>
    <row r="29" spans="1:19" x14ac:dyDescent="0.3">
      <c r="A29" s="59" t="str">
        <f t="shared" si="1"/>
        <v/>
      </c>
      <c r="B29" s="97"/>
      <c r="C29" s="98"/>
      <c r="D29" s="99"/>
      <c r="E29" s="100"/>
      <c r="F29" s="101"/>
      <c r="G29" s="101"/>
      <c r="H29" s="103"/>
      <c r="I29" s="103"/>
      <c r="J29" s="101"/>
      <c r="K29" s="99"/>
      <c r="L29" s="99"/>
      <c r="M29" s="99"/>
      <c r="N29" s="99"/>
      <c r="O29" s="98"/>
      <c r="P29" s="102"/>
      <c r="Q29" s="103"/>
      <c r="R29" s="67">
        <f t="shared" si="2"/>
        <v>0</v>
      </c>
      <c r="S29" s="66">
        <f t="shared" si="3"/>
        <v>0</v>
      </c>
    </row>
    <row r="30" spans="1:19" x14ac:dyDescent="0.3">
      <c r="A30" s="59" t="str">
        <f t="shared" si="1"/>
        <v/>
      </c>
      <c r="B30" s="97"/>
      <c r="C30" s="98"/>
      <c r="D30" s="99"/>
      <c r="E30" s="100"/>
      <c r="F30" s="101"/>
      <c r="G30" s="101"/>
      <c r="H30" s="103"/>
      <c r="I30" s="103"/>
      <c r="J30" s="101"/>
      <c r="K30" s="99"/>
      <c r="L30" s="99"/>
      <c r="M30" s="99"/>
      <c r="N30" s="99"/>
      <c r="O30" s="98"/>
      <c r="P30" s="102"/>
      <c r="Q30" s="103"/>
      <c r="R30" s="67">
        <f t="shared" si="2"/>
        <v>0</v>
      </c>
      <c r="S30" s="66">
        <f t="shared" si="3"/>
        <v>0</v>
      </c>
    </row>
    <row r="31" spans="1:19" x14ac:dyDescent="0.3">
      <c r="A31" s="59" t="str">
        <f t="shared" si="1"/>
        <v/>
      </c>
      <c r="B31" s="97"/>
      <c r="C31" s="98"/>
      <c r="D31" s="99"/>
      <c r="E31" s="100"/>
      <c r="F31" s="101"/>
      <c r="G31" s="101"/>
      <c r="H31" s="103"/>
      <c r="I31" s="103"/>
      <c r="J31" s="101"/>
      <c r="K31" s="99"/>
      <c r="L31" s="99"/>
      <c r="M31" s="99"/>
      <c r="N31" s="99"/>
      <c r="O31" s="98"/>
      <c r="P31" s="102"/>
      <c r="Q31" s="103"/>
      <c r="R31" s="67">
        <f t="shared" si="2"/>
        <v>0</v>
      </c>
      <c r="S31" s="66">
        <f t="shared" si="3"/>
        <v>0</v>
      </c>
    </row>
    <row r="32" spans="1:19" x14ac:dyDescent="0.3">
      <c r="A32" s="59" t="str">
        <f t="shared" si="1"/>
        <v/>
      </c>
      <c r="B32" s="97"/>
      <c r="C32" s="98"/>
      <c r="D32" s="99"/>
      <c r="E32" s="100"/>
      <c r="F32" s="101"/>
      <c r="G32" s="101"/>
      <c r="H32" s="103"/>
      <c r="I32" s="103"/>
      <c r="J32" s="101"/>
      <c r="K32" s="99"/>
      <c r="L32" s="99"/>
      <c r="M32" s="99"/>
      <c r="N32" s="99"/>
      <c r="O32" s="98"/>
      <c r="P32" s="102"/>
      <c r="Q32" s="103"/>
      <c r="R32" s="67">
        <f t="shared" si="2"/>
        <v>0</v>
      </c>
      <c r="S32" s="66">
        <f t="shared" si="3"/>
        <v>0</v>
      </c>
    </row>
    <row r="33" spans="1:19" x14ac:dyDescent="0.3">
      <c r="A33" s="59" t="str">
        <f t="shared" si="1"/>
        <v/>
      </c>
      <c r="B33" s="97"/>
      <c r="C33" s="98"/>
      <c r="D33" s="99"/>
      <c r="E33" s="100"/>
      <c r="F33" s="101"/>
      <c r="G33" s="101"/>
      <c r="H33" s="103"/>
      <c r="I33" s="103"/>
      <c r="J33" s="101"/>
      <c r="K33" s="99"/>
      <c r="L33" s="99"/>
      <c r="M33" s="99"/>
      <c r="N33" s="99"/>
      <c r="O33" s="98"/>
      <c r="P33" s="102"/>
      <c r="Q33" s="103"/>
      <c r="R33" s="67">
        <f t="shared" si="2"/>
        <v>0</v>
      </c>
      <c r="S33" s="66">
        <f t="shared" si="3"/>
        <v>0</v>
      </c>
    </row>
    <row r="34" spans="1:19" x14ac:dyDescent="0.3">
      <c r="A34" s="59" t="str">
        <f t="shared" si="1"/>
        <v/>
      </c>
      <c r="B34" s="97"/>
      <c r="C34" s="98"/>
      <c r="D34" s="99"/>
      <c r="E34" s="100"/>
      <c r="F34" s="101"/>
      <c r="G34" s="101"/>
      <c r="H34" s="103"/>
      <c r="I34" s="103"/>
      <c r="J34" s="101"/>
      <c r="K34" s="99"/>
      <c r="L34" s="99"/>
      <c r="M34" s="99"/>
      <c r="N34" s="99"/>
      <c r="O34" s="98"/>
      <c r="P34" s="102"/>
      <c r="Q34" s="103"/>
      <c r="R34" s="67">
        <f t="shared" si="2"/>
        <v>0</v>
      </c>
      <c r="S34" s="66">
        <f t="shared" si="3"/>
        <v>0</v>
      </c>
    </row>
    <row r="35" spans="1:19" x14ac:dyDescent="0.3">
      <c r="A35" s="59" t="str">
        <f t="shared" si="1"/>
        <v/>
      </c>
      <c r="B35" s="97"/>
      <c r="C35" s="98"/>
      <c r="D35" s="99"/>
      <c r="E35" s="100"/>
      <c r="F35" s="101"/>
      <c r="G35" s="101"/>
      <c r="H35" s="103"/>
      <c r="I35" s="103"/>
      <c r="J35" s="101"/>
      <c r="K35" s="99"/>
      <c r="L35" s="99"/>
      <c r="M35" s="99"/>
      <c r="N35" s="99"/>
      <c r="O35" s="98"/>
      <c r="P35" s="102"/>
      <c r="Q35" s="103"/>
      <c r="R35" s="67">
        <f t="shared" si="2"/>
        <v>0</v>
      </c>
      <c r="S35" s="66">
        <f t="shared" si="3"/>
        <v>0</v>
      </c>
    </row>
    <row r="36" spans="1:19" x14ac:dyDescent="0.3">
      <c r="A36" s="59" t="str">
        <f t="shared" si="1"/>
        <v/>
      </c>
      <c r="B36" s="97"/>
      <c r="C36" s="98"/>
      <c r="D36" s="99"/>
      <c r="E36" s="100"/>
      <c r="F36" s="101"/>
      <c r="G36" s="101"/>
      <c r="H36" s="103"/>
      <c r="I36" s="103"/>
      <c r="J36" s="101"/>
      <c r="K36" s="99"/>
      <c r="L36" s="99"/>
      <c r="M36" s="99"/>
      <c r="N36" s="99"/>
      <c r="O36" s="98"/>
      <c r="P36" s="102"/>
      <c r="Q36" s="103"/>
      <c r="R36" s="67">
        <f t="shared" si="2"/>
        <v>0</v>
      </c>
      <c r="S36" s="66">
        <f t="shared" si="3"/>
        <v>0</v>
      </c>
    </row>
    <row r="37" spans="1:19" x14ac:dyDescent="0.3">
      <c r="A37" s="59" t="str">
        <f t="shared" si="1"/>
        <v/>
      </c>
      <c r="B37" s="97"/>
      <c r="C37" s="98"/>
      <c r="D37" s="99"/>
      <c r="E37" s="100"/>
      <c r="F37" s="101"/>
      <c r="G37" s="101"/>
      <c r="H37" s="103"/>
      <c r="I37" s="103"/>
      <c r="J37" s="101"/>
      <c r="K37" s="99"/>
      <c r="L37" s="99"/>
      <c r="M37" s="99"/>
      <c r="N37" s="99"/>
      <c r="O37" s="98"/>
      <c r="P37" s="102"/>
      <c r="Q37" s="103"/>
      <c r="R37" s="67">
        <f t="shared" si="2"/>
        <v>0</v>
      </c>
      <c r="S37" s="66">
        <f t="shared" si="3"/>
        <v>0</v>
      </c>
    </row>
    <row r="38" spans="1:19" x14ac:dyDescent="0.3">
      <c r="A38" s="59" t="str">
        <f t="shared" si="1"/>
        <v/>
      </c>
      <c r="B38" s="97"/>
      <c r="C38" s="98"/>
      <c r="D38" s="99"/>
      <c r="E38" s="100"/>
      <c r="F38" s="101"/>
      <c r="G38" s="101"/>
      <c r="H38" s="103"/>
      <c r="I38" s="103"/>
      <c r="J38" s="101"/>
      <c r="K38" s="99"/>
      <c r="L38" s="99"/>
      <c r="M38" s="99"/>
      <c r="N38" s="99"/>
      <c r="O38" s="98"/>
      <c r="P38" s="102"/>
      <c r="Q38" s="103"/>
      <c r="R38" s="67">
        <f t="shared" si="2"/>
        <v>0</v>
      </c>
      <c r="S38" s="66">
        <f t="shared" si="3"/>
        <v>0</v>
      </c>
    </row>
    <row r="39" spans="1:19" x14ac:dyDescent="0.3">
      <c r="A39" s="59" t="str">
        <f t="shared" si="1"/>
        <v/>
      </c>
      <c r="B39" s="97"/>
      <c r="C39" s="98"/>
      <c r="D39" s="99"/>
      <c r="E39" s="100"/>
      <c r="F39" s="101"/>
      <c r="G39" s="101"/>
      <c r="H39" s="103"/>
      <c r="I39" s="103"/>
      <c r="J39" s="101"/>
      <c r="K39" s="99"/>
      <c r="L39" s="99"/>
      <c r="M39" s="99"/>
      <c r="N39" s="99"/>
      <c r="O39" s="98"/>
      <c r="P39" s="102"/>
      <c r="Q39" s="103"/>
      <c r="R39" s="67">
        <f t="shared" si="2"/>
        <v>0</v>
      </c>
      <c r="S39" s="66">
        <f t="shared" si="3"/>
        <v>0</v>
      </c>
    </row>
    <row r="40" spans="1:19" x14ac:dyDescent="0.3">
      <c r="A40" s="59" t="str">
        <f t="shared" si="1"/>
        <v/>
      </c>
      <c r="B40" s="97"/>
      <c r="C40" s="98"/>
      <c r="D40" s="99"/>
      <c r="E40" s="100"/>
      <c r="F40" s="101"/>
      <c r="G40" s="101"/>
      <c r="H40" s="103"/>
      <c r="I40" s="103"/>
      <c r="J40" s="101"/>
      <c r="K40" s="99"/>
      <c r="L40" s="99"/>
      <c r="M40" s="99"/>
      <c r="N40" s="99"/>
      <c r="O40" s="98"/>
      <c r="P40" s="102"/>
      <c r="Q40" s="103"/>
      <c r="R40" s="67">
        <f t="shared" si="2"/>
        <v>0</v>
      </c>
      <c r="S40" s="66">
        <f t="shared" si="3"/>
        <v>0</v>
      </c>
    </row>
    <row r="41" spans="1:19" x14ac:dyDescent="0.3">
      <c r="A41" s="59" t="str">
        <f t="shared" si="1"/>
        <v/>
      </c>
      <c r="B41" s="97"/>
      <c r="C41" s="98"/>
      <c r="D41" s="99"/>
      <c r="E41" s="100"/>
      <c r="F41" s="101"/>
      <c r="G41" s="101"/>
      <c r="H41" s="103"/>
      <c r="I41" s="103"/>
      <c r="J41" s="101"/>
      <c r="K41" s="99"/>
      <c r="L41" s="99"/>
      <c r="M41" s="99"/>
      <c r="N41" s="99"/>
      <c r="O41" s="98"/>
      <c r="P41" s="102"/>
      <c r="Q41" s="103"/>
      <c r="R41" s="67">
        <f t="shared" si="2"/>
        <v>0</v>
      </c>
      <c r="S41" s="66">
        <f t="shared" si="3"/>
        <v>0</v>
      </c>
    </row>
    <row r="42" spans="1:19" x14ac:dyDescent="0.3">
      <c r="A42" s="59" t="str">
        <f t="shared" si="1"/>
        <v/>
      </c>
      <c r="B42" s="97"/>
      <c r="C42" s="98"/>
      <c r="D42" s="99"/>
      <c r="E42" s="100"/>
      <c r="F42" s="101"/>
      <c r="G42" s="101"/>
      <c r="H42" s="103"/>
      <c r="I42" s="103"/>
      <c r="J42" s="101"/>
      <c r="K42" s="99"/>
      <c r="L42" s="99"/>
      <c r="M42" s="99"/>
      <c r="N42" s="99"/>
      <c r="O42" s="98"/>
      <c r="P42" s="102"/>
      <c r="Q42" s="103"/>
      <c r="R42" s="67">
        <f t="shared" si="2"/>
        <v>0</v>
      </c>
      <c r="S42" s="66">
        <f t="shared" si="3"/>
        <v>0</v>
      </c>
    </row>
    <row r="43" spans="1:19" x14ac:dyDescent="0.3">
      <c r="A43" s="59" t="str">
        <f t="shared" si="1"/>
        <v/>
      </c>
      <c r="B43" s="97"/>
      <c r="C43" s="98"/>
      <c r="D43" s="99"/>
      <c r="E43" s="100"/>
      <c r="F43" s="101"/>
      <c r="G43" s="101"/>
      <c r="H43" s="103"/>
      <c r="I43" s="103"/>
      <c r="J43" s="101"/>
      <c r="K43" s="99"/>
      <c r="L43" s="99"/>
      <c r="M43" s="99"/>
      <c r="N43" s="99"/>
      <c r="O43" s="98"/>
      <c r="P43" s="102"/>
      <c r="Q43" s="103"/>
      <c r="R43" s="67">
        <f t="shared" si="2"/>
        <v>0</v>
      </c>
      <c r="S43" s="66">
        <f t="shared" si="3"/>
        <v>0</v>
      </c>
    </row>
    <row r="44" spans="1:19" x14ac:dyDescent="0.3">
      <c r="A44" s="59" t="str">
        <f t="shared" si="1"/>
        <v/>
      </c>
      <c r="B44" s="97"/>
      <c r="C44" s="98"/>
      <c r="D44" s="99"/>
      <c r="E44" s="100"/>
      <c r="F44" s="101"/>
      <c r="G44" s="101"/>
      <c r="H44" s="103"/>
      <c r="I44" s="103"/>
      <c r="J44" s="101"/>
      <c r="K44" s="99"/>
      <c r="L44" s="99"/>
      <c r="M44" s="99"/>
      <c r="N44" s="99"/>
      <c r="O44" s="98"/>
      <c r="P44" s="102"/>
      <c r="Q44" s="103"/>
      <c r="R44" s="67">
        <f t="shared" si="2"/>
        <v>0</v>
      </c>
      <c r="S44" s="66">
        <f t="shared" si="3"/>
        <v>0</v>
      </c>
    </row>
    <row r="45" spans="1:19" x14ac:dyDescent="0.3">
      <c r="A45" s="59" t="str">
        <f t="shared" si="1"/>
        <v/>
      </c>
      <c r="B45" s="97"/>
      <c r="C45" s="61"/>
      <c r="D45" s="62"/>
      <c r="E45" s="95"/>
      <c r="F45" s="101"/>
      <c r="G45" s="65"/>
      <c r="H45" s="66"/>
      <c r="I45" s="103"/>
      <c r="J45" s="65"/>
      <c r="K45" s="68"/>
      <c r="L45" s="68"/>
      <c r="M45" s="68"/>
      <c r="N45" s="68"/>
      <c r="O45" s="143"/>
      <c r="P45" s="67"/>
      <c r="Q45" s="103"/>
      <c r="R45" s="67">
        <f t="shared" si="2"/>
        <v>0</v>
      </c>
      <c r="S45" s="66">
        <f t="shared" si="3"/>
        <v>0</v>
      </c>
    </row>
    <row r="46" spans="1:19" x14ac:dyDescent="0.3">
      <c r="A46" s="59" t="str">
        <f t="shared" si="1"/>
        <v/>
      </c>
      <c r="B46" s="97"/>
      <c r="C46" s="98"/>
      <c r="D46" s="99"/>
      <c r="E46" s="100"/>
      <c r="F46" s="101"/>
      <c r="G46" s="101"/>
      <c r="H46" s="103"/>
      <c r="I46" s="103"/>
      <c r="J46" s="101"/>
      <c r="K46" s="99"/>
      <c r="L46" s="99"/>
      <c r="M46" s="99"/>
      <c r="N46" s="99"/>
      <c r="O46" s="98"/>
      <c r="P46" s="102"/>
      <c r="Q46" s="103"/>
      <c r="R46" s="67">
        <f t="shared" si="2"/>
        <v>0</v>
      </c>
      <c r="S46" s="66">
        <f t="shared" si="3"/>
        <v>0</v>
      </c>
    </row>
    <row r="47" spans="1:19" x14ac:dyDescent="0.3">
      <c r="A47" s="59" t="str">
        <f t="shared" si="1"/>
        <v/>
      </c>
      <c r="B47" s="97"/>
      <c r="C47" s="98"/>
      <c r="D47" s="99"/>
      <c r="E47" s="100"/>
      <c r="F47" s="101"/>
      <c r="G47" s="101"/>
      <c r="H47" s="103"/>
      <c r="I47" s="103"/>
      <c r="J47" s="101"/>
      <c r="K47" s="99"/>
      <c r="L47" s="99"/>
      <c r="M47" s="99"/>
      <c r="N47" s="99"/>
      <c r="O47" s="98"/>
      <c r="P47" s="102"/>
      <c r="Q47" s="103"/>
      <c r="R47" s="67">
        <f t="shared" si="2"/>
        <v>0</v>
      </c>
      <c r="S47" s="66">
        <f t="shared" si="3"/>
        <v>0</v>
      </c>
    </row>
    <row r="48" spans="1:19" x14ac:dyDescent="0.3">
      <c r="A48" s="59" t="str">
        <f t="shared" si="1"/>
        <v/>
      </c>
      <c r="B48" s="97"/>
      <c r="C48" s="98"/>
      <c r="D48" s="99"/>
      <c r="E48" s="100"/>
      <c r="F48" s="101"/>
      <c r="G48" s="101"/>
      <c r="H48" s="103"/>
      <c r="I48" s="102"/>
      <c r="J48" s="101"/>
      <c r="K48" s="99"/>
      <c r="L48" s="99"/>
      <c r="M48" s="99"/>
      <c r="N48" s="99"/>
      <c r="O48" s="98"/>
      <c r="P48" s="102"/>
      <c r="Q48" s="103"/>
      <c r="R48" s="67">
        <f t="shared" si="2"/>
        <v>0</v>
      </c>
      <c r="S48" s="66">
        <f t="shared" si="3"/>
        <v>0</v>
      </c>
    </row>
    <row r="49" spans="1:19" x14ac:dyDescent="0.3">
      <c r="A49" s="59" t="str">
        <f t="shared" si="1"/>
        <v/>
      </c>
      <c r="B49" s="97"/>
      <c r="C49" s="98"/>
      <c r="D49" s="99"/>
      <c r="E49" s="100"/>
      <c r="F49" s="101"/>
      <c r="G49" s="101"/>
      <c r="H49" s="103"/>
      <c r="I49" s="102"/>
      <c r="J49" s="101"/>
      <c r="K49" s="99"/>
      <c r="L49" s="99"/>
      <c r="M49" s="99"/>
      <c r="N49" s="99"/>
      <c r="O49" s="98"/>
      <c r="P49" s="237"/>
      <c r="Q49" s="103"/>
      <c r="R49" s="67">
        <f t="shared" si="2"/>
        <v>0</v>
      </c>
      <c r="S49" s="66">
        <f t="shared" si="3"/>
        <v>0</v>
      </c>
    </row>
    <row r="50" spans="1:19" x14ac:dyDescent="0.3">
      <c r="A50" s="59" t="str">
        <f t="shared" si="1"/>
        <v/>
      </c>
      <c r="B50" s="97"/>
      <c r="C50" s="98"/>
      <c r="D50" s="99"/>
      <c r="E50" s="100"/>
      <c r="F50" s="101"/>
      <c r="G50" s="101"/>
      <c r="H50" s="103"/>
      <c r="I50" s="102"/>
      <c r="J50" s="101"/>
      <c r="K50" s="99"/>
      <c r="L50" s="99"/>
      <c r="M50" s="99"/>
      <c r="N50" s="99"/>
      <c r="O50" s="98"/>
      <c r="P50" s="237"/>
      <c r="Q50" s="103"/>
      <c r="R50" s="67">
        <f t="shared" si="2"/>
        <v>0</v>
      </c>
      <c r="S50" s="66">
        <f t="shared" si="3"/>
        <v>0</v>
      </c>
    </row>
    <row r="51" spans="1:19" x14ac:dyDescent="0.3">
      <c r="A51" s="59" t="str">
        <f t="shared" si="1"/>
        <v/>
      </c>
      <c r="B51" s="97"/>
      <c r="C51" s="98"/>
      <c r="D51" s="99"/>
      <c r="E51" s="100"/>
      <c r="F51" s="101"/>
      <c r="G51" s="101"/>
      <c r="H51" s="103"/>
      <c r="I51" s="102"/>
      <c r="J51" s="101"/>
      <c r="K51" s="99"/>
      <c r="L51" s="99"/>
      <c r="M51" s="99"/>
      <c r="N51" s="99"/>
      <c r="O51" s="98"/>
      <c r="P51" s="237"/>
      <c r="Q51" s="103"/>
      <c r="R51" s="67">
        <f t="shared" si="2"/>
        <v>0</v>
      </c>
      <c r="S51" s="66">
        <f t="shared" si="3"/>
        <v>0</v>
      </c>
    </row>
    <row r="52" spans="1:19" x14ac:dyDescent="0.3">
      <c r="A52" s="59" t="str">
        <f t="shared" si="1"/>
        <v/>
      </c>
      <c r="B52" s="97"/>
      <c r="C52" s="98"/>
      <c r="D52" s="99"/>
      <c r="E52" s="100"/>
      <c r="F52" s="101"/>
      <c r="G52" s="101"/>
      <c r="H52" s="103"/>
      <c r="I52" s="102"/>
      <c r="J52" s="101"/>
      <c r="K52" s="99"/>
      <c r="L52" s="99"/>
      <c r="M52" s="99"/>
      <c r="N52" s="99"/>
      <c r="O52" s="98"/>
      <c r="P52" s="237"/>
      <c r="Q52" s="103"/>
      <c r="R52" s="67">
        <f t="shared" si="2"/>
        <v>0</v>
      </c>
      <c r="S52" s="66">
        <f t="shared" si="3"/>
        <v>0</v>
      </c>
    </row>
    <row r="53" spans="1:19" x14ac:dyDescent="0.3">
      <c r="A53" s="59" t="str">
        <f t="shared" si="1"/>
        <v/>
      </c>
      <c r="B53" s="97"/>
      <c r="C53" s="98"/>
      <c r="D53" s="99"/>
      <c r="E53" s="100"/>
      <c r="F53" s="101"/>
      <c r="G53" s="101"/>
      <c r="H53" s="103"/>
      <c r="I53" s="102"/>
      <c r="J53" s="101"/>
      <c r="K53" s="99"/>
      <c r="L53" s="99"/>
      <c r="M53" s="99"/>
      <c r="N53" s="99"/>
      <c r="O53" s="98"/>
      <c r="P53" s="237"/>
      <c r="Q53" s="103"/>
      <c r="R53" s="67">
        <f t="shared" si="2"/>
        <v>0</v>
      </c>
      <c r="S53" s="66">
        <f t="shared" si="3"/>
        <v>0</v>
      </c>
    </row>
    <row r="54" spans="1:19" x14ac:dyDescent="0.3">
      <c r="A54" s="59" t="str">
        <f t="shared" si="1"/>
        <v/>
      </c>
      <c r="B54" s="97"/>
      <c r="C54" s="98"/>
      <c r="D54" s="99"/>
      <c r="E54" s="100"/>
      <c r="F54" s="101"/>
      <c r="G54" s="101"/>
      <c r="H54" s="103"/>
      <c r="I54" s="102"/>
      <c r="J54" s="101"/>
      <c r="K54" s="99"/>
      <c r="L54" s="99"/>
      <c r="M54" s="99"/>
      <c r="N54" s="99"/>
      <c r="O54" s="98"/>
      <c r="P54" s="237"/>
      <c r="Q54" s="103"/>
      <c r="R54" s="67">
        <f t="shared" si="2"/>
        <v>0</v>
      </c>
      <c r="S54" s="66">
        <f t="shared" si="3"/>
        <v>0</v>
      </c>
    </row>
    <row r="55" spans="1:19" x14ac:dyDescent="0.3">
      <c r="A55" s="59" t="str">
        <f t="shared" si="1"/>
        <v/>
      </c>
      <c r="B55" s="97"/>
      <c r="C55" s="98"/>
      <c r="D55" s="99"/>
      <c r="E55" s="100"/>
      <c r="F55" s="101"/>
      <c r="G55" s="101"/>
      <c r="H55" s="103"/>
      <c r="I55" s="102"/>
      <c r="J55" s="101"/>
      <c r="K55" s="99"/>
      <c r="L55" s="99"/>
      <c r="M55" s="99"/>
      <c r="N55" s="99"/>
      <c r="O55" s="98"/>
      <c r="P55" s="237"/>
      <c r="Q55" s="103"/>
      <c r="R55" s="67">
        <f t="shared" si="2"/>
        <v>0</v>
      </c>
      <c r="S55" s="66">
        <f t="shared" si="3"/>
        <v>0</v>
      </c>
    </row>
    <row r="56" spans="1:19" x14ac:dyDescent="0.3">
      <c r="A56" s="59" t="str">
        <f t="shared" si="1"/>
        <v/>
      </c>
      <c r="B56" s="97"/>
      <c r="C56" s="98"/>
      <c r="D56" s="99"/>
      <c r="E56" s="100"/>
      <c r="F56" s="101"/>
      <c r="G56" s="101"/>
      <c r="H56" s="103"/>
      <c r="I56" s="102"/>
      <c r="J56" s="101"/>
      <c r="K56" s="99"/>
      <c r="L56" s="99"/>
      <c r="M56" s="99"/>
      <c r="N56" s="99"/>
      <c r="O56" s="98"/>
      <c r="P56" s="237"/>
      <c r="Q56" s="103"/>
      <c r="R56" s="67">
        <f t="shared" si="2"/>
        <v>0</v>
      </c>
      <c r="S56" s="66">
        <f t="shared" si="3"/>
        <v>0</v>
      </c>
    </row>
    <row r="57" spans="1:19" x14ac:dyDescent="0.3">
      <c r="A57" s="59" t="str">
        <f t="shared" si="1"/>
        <v/>
      </c>
      <c r="B57" s="97"/>
      <c r="C57" s="98"/>
      <c r="D57" s="99"/>
      <c r="E57" s="100"/>
      <c r="F57" s="101"/>
      <c r="G57" s="101"/>
      <c r="H57" s="103"/>
      <c r="I57" s="102"/>
      <c r="J57" s="101"/>
      <c r="K57" s="99"/>
      <c r="L57" s="99"/>
      <c r="M57" s="99"/>
      <c r="N57" s="99"/>
      <c r="O57" s="98"/>
      <c r="P57" s="237"/>
      <c r="Q57" s="103"/>
      <c r="R57" s="67">
        <f t="shared" si="2"/>
        <v>0</v>
      </c>
      <c r="S57" s="66">
        <f t="shared" si="3"/>
        <v>0</v>
      </c>
    </row>
    <row r="58" spans="1:19" x14ac:dyDescent="0.3">
      <c r="A58" s="59" t="str">
        <f t="shared" si="1"/>
        <v/>
      </c>
      <c r="B58" s="97"/>
      <c r="C58" s="98"/>
      <c r="D58" s="99"/>
      <c r="E58" s="100"/>
      <c r="F58" s="101"/>
      <c r="G58" s="101"/>
      <c r="H58" s="103"/>
      <c r="I58" s="102"/>
      <c r="J58" s="101"/>
      <c r="K58" s="99"/>
      <c r="L58" s="99"/>
      <c r="M58" s="99"/>
      <c r="N58" s="99"/>
      <c r="O58" s="98"/>
      <c r="P58" s="237"/>
      <c r="Q58" s="103"/>
      <c r="R58" s="67">
        <f t="shared" si="2"/>
        <v>0</v>
      </c>
      <c r="S58" s="66">
        <f t="shared" si="3"/>
        <v>0</v>
      </c>
    </row>
    <row r="59" spans="1:19" x14ac:dyDescent="0.3">
      <c r="A59" s="59" t="str">
        <f t="shared" si="1"/>
        <v/>
      </c>
      <c r="B59" s="97"/>
      <c r="C59" s="98"/>
      <c r="D59" s="99"/>
      <c r="E59" s="100"/>
      <c r="F59" s="101"/>
      <c r="G59" s="101"/>
      <c r="H59" s="103"/>
      <c r="I59" s="102"/>
      <c r="J59" s="101"/>
      <c r="K59" s="99"/>
      <c r="L59" s="99"/>
      <c r="M59" s="99"/>
      <c r="N59" s="99"/>
      <c r="O59" s="98"/>
      <c r="P59" s="237"/>
      <c r="Q59" s="103"/>
      <c r="R59" s="67">
        <f t="shared" si="2"/>
        <v>0</v>
      </c>
      <c r="S59" s="66">
        <f t="shared" si="3"/>
        <v>0</v>
      </c>
    </row>
    <row r="60" spans="1:19" x14ac:dyDescent="0.3">
      <c r="A60" s="59" t="str">
        <f t="shared" si="1"/>
        <v/>
      </c>
      <c r="B60" s="97"/>
      <c r="C60" s="98"/>
      <c r="D60" s="99"/>
      <c r="E60" s="100"/>
      <c r="F60" s="101"/>
      <c r="G60" s="101"/>
      <c r="H60" s="103"/>
      <c r="I60" s="102"/>
      <c r="J60" s="101"/>
      <c r="K60" s="99"/>
      <c r="L60" s="99"/>
      <c r="M60" s="99"/>
      <c r="N60" s="99"/>
      <c r="O60" s="98"/>
      <c r="P60" s="237"/>
      <c r="Q60" s="103"/>
      <c r="R60" s="67">
        <f t="shared" si="2"/>
        <v>0</v>
      </c>
      <c r="S60" s="66">
        <f t="shared" si="3"/>
        <v>0</v>
      </c>
    </row>
    <row r="61" spans="1:19" x14ac:dyDescent="0.3">
      <c r="A61" s="59" t="str">
        <f t="shared" si="1"/>
        <v/>
      </c>
      <c r="B61" s="97"/>
      <c r="C61" s="98"/>
      <c r="D61" s="99"/>
      <c r="E61" s="100"/>
      <c r="F61" s="101"/>
      <c r="G61" s="101"/>
      <c r="H61" s="103"/>
      <c r="I61" s="102"/>
      <c r="J61" s="101"/>
      <c r="K61" s="99"/>
      <c r="L61" s="99"/>
      <c r="M61" s="99"/>
      <c r="N61" s="99"/>
      <c r="O61" s="98"/>
      <c r="P61" s="237"/>
      <c r="Q61" s="103"/>
      <c r="R61" s="67">
        <f t="shared" si="2"/>
        <v>0</v>
      </c>
      <c r="S61" s="66">
        <f t="shared" si="3"/>
        <v>0</v>
      </c>
    </row>
    <row r="62" spans="1:19" x14ac:dyDescent="0.3">
      <c r="A62" s="59" t="str">
        <f t="shared" si="1"/>
        <v/>
      </c>
      <c r="B62" s="97"/>
      <c r="C62" s="98"/>
      <c r="D62" s="99"/>
      <c r="E62" s="100"/>
      <c r="F62" s="101"/>
      <c r="G62" s="101"/>
      <c r="H62" s="103"/>
      <c r="I62" s="102"/>
      <c r="J62" s="101"/>
      <c r="K62" s="99"/>
      <c r="L62" s="99"/>
      <c r="M62" s="99"/>
      <c r="N62" s="99"/>
      <c r="O62" s="98"/>
      <c r="P62" s="237"/>
      <c r="Q62" s="103"/>
      <c r="R62" s="67">
        <f t="shared" si="2"/>
        <v>0</v>
      </c>
      <c r="S62" s="66">
        <f t="shared" si="3"/>
        <v>0</v>
      </c>
    </row>
    <row r="63" spans="1:19" x14ac:dyDescent="0.3">
      <c r="A63" s="59" t="str">
        <f t="shared" si="1"/>
        <v/>
      </c>
      <c r="B63" s="97"/>
      <c r="C63" s="98"/>
      <c r="D63" s="99"/>
      <c r="E63" s="100"/>
      <c r="F63" s="101"/>
      <c r="G63" s="101"/>
      <c r="H63" s="103"/>
      <c r="I63" s="102"/>
      <c r="J63" s="101"/>
      <c r="K63" s="99"/>
      <c r="L63" s="99"/>
      <c r="M63" s="99"/>
      <c r="N63" s="99"/>
      <c r="O63" s="98"/>
      <c r="P63" s="237"/>
      <c r="Q63" s="103"/>
      <c r="R63" s="67">
        <f t="shared" si="2"/>
        <v>0</v>
      </c>
      <c r="S63" s="66">
        <f t="shared" si="3"/>
        <v>0</v>
      </c>
    </row>
    <row r="64" spans="1:19" x14ac:dyDescent="0.3">
      <c r="A64" s="59" t="str">
        <f t="shared" si="1"/>
        <v/>
      </c>
      <c r="B64" s="97"/>
      <c r="C64" s="98"/>
      <c r="D64" s="99"/>
      <c r="E64" s="100"/>
      <c r="F64" s="101"/>
      <c r="G64" s="101"/>
      <c r="H64" s="103"/>
      <c r="I64" s="144"/>
      <c r="J64" s="101"/>
      <c r="K64" s="99"/>
      <c r="L64" s="99"/>
      <c r="M64" s="99"/>
      <c r="N64" s="99"/>
      <c r="O64" s="98"/>
      <c r="P64" s="147"/>
      <c r="Q64" s="144"/>
      <c r="R64" s="67">
        <f t="shared" si="2"/>
        <v>0</v>
      </c>
      <c r="S64" s="66">
        <f t="shared" si="3"/>
        <v>0</v>
      </c>
    </row>
    <row r="65" spans="1:19" x14ac:dyDescent="0.3">
      <c r="A65" s="59" t="str">
        <f t="shared" si="1"/>
        <v/>
      </c>
      <c r="B65" s="97"/>
      <c r="C65" s="98"/>
      <c r="D65" s="99"/>
      <c r="E65" s="100"/>
      <c r="F65" s="101"/>
      <c r="G65" s="101"/>
      <c r="H65" s="103"/>
      <c r="I65" s="144"/>
      <c r="J65" s="101"/>
      <c r="K65" s="99"/>
      <c r="L65" s="99"/>
      <c r="M65" s="99"/>
      <c r="N65" s="99"/>
      <c r="O65" s="98"/>
      <c r="P65" s="147"/>
      <c r="Q65" s="144"/>
      <c r="R65" s="67">
        <f t="shared" si="2"/>
        <v>0</v>
      </c>
      <c r="S65" s="66">
        <f t="shared" si="3"/>
        <v>0</v>
      </c>
    </row>
    <row r="66" spans="1:19" x14ac:dyDescent="0.3">
      <c r="A66" s="59" t="str">
        <f t="shared" si="1"/>
        <v/>
      </c>
      <c r="B66" s="97"/>
      <c r="C66" s="98"/>
      <c r="D66" s="99"/>
      <c r="E66" s="100"/>
      <c r="F66" s="101"/>
      <c r="G66" s="101"/>
      <c r="H66" s="103"/>
      <c r="I66" s="144"/>
      <c r="J66" s="101"/>
      <c r="K66" s="99"/>
      <c r="L66" s="99"/>
      <c r="M66" s="99"/>
      <c r="N66" s="99"/>
      <c r="O66" s="98"/>
      <c r="P66" s="147"/>
      <c r="Q66" s="144"/>
      <c r="R66" s="67">
        <f t="shared" si="2"/>
        <v>0</v>
      </c>
      <c r="S66" s="66">
        <f t="shared" si="3"/>
        <v>0</v>
      </c>
    </row>
    <row r="67" spans="1:19" x14ac:dyDescent="0.3">
      <c r="A67" s="59" t="str">
        <f t="shared" si="1"/>
        <v/>
      </c>
      <c r="B67" s="97"/>
      <c r="C67" s="98"/>
      <c r="D67" s="99"/>
      <c r="E67" s="100"/>
      <c r="F67" s="101"/>
      <c r="G67" s="101"/>
      <c r="H67" s="103"/>
      <c r="I67" s="144"/>
      <c r="J67" s="101"/>
      <c r="K67" s="99"/>
      <c r="L67" s="99"/>
      <c r="M67" s="99"/>
      <c r="N67" s="99"/>
      <c r="O67" s="98"/>
      <c r="P67" s="147"/>
      <c r="Q67" s="144"/>
      <c r="R67" s="67">
        <f t="shared" si="2"/>
        <v>0</v>
      </c>
      <c r="S67" s="66">
        <f t="shared" si="3"/>
        <v>0</v>
      </c>
    </row>
    <row r="68" spans="1:19" x14ac:dyDescent="0.3">
      <c r="A68" s="59" t="str">
        <f t="shared" si="1"/>
        <v/>
      </c>
      <c r="B68" s="97"/>
      <c r="C68" s="61"/>
      <c r="D68" s="62"/>
      <c r="E68" s="95"/>
      <c r="F68" s="101"/>
      <c r="G68" s="65"/>
      <c r="H68" s="66"/>
      <c r="I68" s="144"/>
      <c r="J68" s="65"/>
      <c r="K68" s="68"/>
      <c r="L68" s="68"/>
      <c r="M68" s="68"/>
      <c r="N68" s="68"/>
      <c r="O68" s="143"/>
      <c r="P68" s="147"/>
      <c r="Q68" s="144"/>
      <c r="R68" s="67">
        <f t="shared" si="2"/>
        <v>0</v>
      </c>
      <c r="S68" s="66">
        <f t="shared" si="3"/>
        <v>0</v>
      </c>
    </row>
    <row r="69" spans="1:19" x14ac:dyDescent="0.3">
      <c r="A69" s="59" t="str">
        <f t="shared" si="1"/>
        <v/>
      </c>
      <c r="B69" s="97"/>
      <c r="C69" s="98"/>
      <c r="D69" s="99"/>
      <c r="E69" s="100"/>
      <c r="F69" s="101"/>
      <c r="G69" s="101"/>
      <c r="H69" s="103"/>
      <c r="I69" s="144"/>
      <c r="J69" s="101"/>
      <c r="K69" s="99"/>
      <c r="L69" s="99"/>
      <c r="M69" s="99"/>
      <c r="N69" s="99"/>
      <c r="O69" s="98"/>
      <c r="P69" s="147"/>
      <c r="Q69" s="144"/>
      <c r="R69" s="67">
        <f t="shared" si="2"/>
        <v>0</v>
      </c>
      <c r="S69" s="66">
        <f t="shared" si="3"/>
        <v>0</v>
      </c>
    </row>
    <row r="70" spans="1:19" x14ac:dyDescent="0.3">
      <c r="A70" s="59" t="str">
        <f t="shared" si="1"/>
        <v/>
      </c>
      <c r="B70" s="97"/>
      <c r="C70" s="98"/>
      <c r="D70" s="99"/>
      <c r="E70" s="100"/>
      <c r="F70" s="101"/>
      <c r="G70" s="101"/>
      <c r="H70" s="103"/>
      <c r="I70" s="144"/>
      <c r="J70" s="101"/>
      <c r="K70" s="99"/>
      <c r="L70" s="99"/>
      <c r="M70" s="99"/>
      <c r="N70" s="99"/>
      <c r="O70" s="98"/>
      <c r="P70" s="147"/>
      <c r="Q70" s="144"/>
      <c r="R70" s="67">
        <f t="shared" si="2"/>
        <v>0</v>
      </c>
      <c r="S70" s="66">
        <f t="shared" si="3"/>
        <v>0</v>
      </c>
    </row>
    <row r="71" spans="1:19" x14ac:dyDescent="0.3">
      <c r="A71" s="59" t="str">
        <f t="shared" ref="A71:A134" si="4">CONCATENATE(B71,C71,D71)</f>
        <v/>
      </c>
      <c r="B71" s="97"/>
      <c r="C71" s="98"/>
      <c r="D71" s="99"/>
      <c r="E71" s="100"/>
      <c r="F71" s="101"/>
      <c r="G71" s="101"/>
      <c r="H71" s="103"/>
      <c r="I71" s="144"/>
      <c r="J71" s="101"/>
      <c r="K71" s="99"/>
      <c r="L71" s="99"/>
      <c r="M71" s="99"/>
      <c r="N71" s="99"/>
      <c r="O71" s="98"/>
      <c r="P71" s="147"/>
      <c r="Q71" s="144"/>
      <c r="R71" s="67">
        <f t="shared" ref="R71:R135" si="5">IF(Q71=1,7,IF(Q71=2,6,IF(Q71=3,5,IF(Q71=4,4,IF(Q71=5,3,IF(Q71=6,2,IF(Q71&gt;=6,1,0)))))))</f>
        <v>0</v>
      </c>
      <c r="S71" s="66">
        <f t="shared" si="3"/>
        <v>0</v>
      </c>
    </row>
    <row r="72" spans="1:19" x14ac:dyDescent="0.3">
      <c r="A72" s="59" t="str">
        <f t="shared" si="4"/>
        <v/>
      </c>
      <c r="B72" s="97"/>
      <c r="C72" s="98"/>
      <c r="D72" s="99"/>
      <c r="E72" s="100"/>
      <c r="F72" s="101"/>
      <c r="G72" s="101"/>
      <c r="H72" s="103"/>
      <c r="I72" s="103"/>
      <c r="J72" s="101"/>
      <c r="K72" s="99"/>
      <c r="L72" s="99"/>
      <c r="M72" s="99"/>
      <c r="N72" s="99"/>
      <c r="O72" s="98"/>
      <c r="P72" s="147"/>
      <c r="Q72" s="103"/>
      <c r="R72" s="67">
        <f t="shared" si="5"/>
        <v>0</v>
      </c>
      <c r="S72" s="66">
        <f t="shared" si="3"/>
        <v>0</v>
      </c>
    </row>
    <row r="73" spans="1:19" x14ac:dyDescent="0.3">
      <c r="A73" s="59" t="str">
        <f t="shared" si="4"/>
        <v/>
      </c>
      <c r="B73" s="97"/>
      <c r="C73" s="98"/>
      <c r="D73" s="99"/>
      <c r="E73" s="100"/>
      <c r="F73" s="101"/>
      <c r="G73" s="101"/>
      <c r="H73" s="103"/>
      <c r="I73" s="103"/>
      <c r="J73" s="101"/>
      <c r="K73" s="99"/>
      <c r="L73" s="99"/>
      <c r="M73" s="99"/>
      <c r="N73" s="99"/>
      <c r="O73" s="99"/>
      <c r="P73" s="144"/>
      <c r="Q73" s="103"/>
      <c r="R73" s="67">
        <f t="shared" si="5"/>
        <v>0</v>
      </c>
      <c r="S73" s="66">
        <f t="shared" si="3"/>
        <v>0</v>
      </c>
    </row>
    <row r="74" spans="1:19" x14ac:dyDescent="0.3">
      <c r="A74" s="59" t="str">
        <f t="shared" si="4"/>
        <v/>
      </c>
      <c r="B74" s="97"/>
      <c r="C74" s="98"/>
      <c r="D74" s="99"/>
      <c r="E74" s="100"/>
      <c r="F74" s="101"/>
      <c r="G74" s="101"/>
      <c r="H74" s="103"/>
      <c r="I74" s="103"/>
      <c r="J74" s="101"/>
      <c r="K74" s="99"/>
      <c r="L74" s="99"/>
      <c r="M74" s="99"/>
      <c r="N74" s="99"/>
      <c r="O74" s="99"/>
      <c r="P74" s="144"/>
      <c r="Q74" s="103"/>
      <c r="R74" s="67">
        <f t="shared" si="5"/>
        <v>0</v>
      </c>
      <c r="S74" s="66">
        <f t="shared" ref="S74:S138" si="6">SUM(R74+$S$5)</f>
        <v>0</v>
      </c>
    </row>
    <row r="75" spans="1:19" x14ac:dyDescent="0.3">
      <c r="A75" s="59" t="str">
        <f t="shared" si="4"/>
        <v/>
      </c>
      <c r="B75" s="97"/>
      <c r="C75" s="98"/>
      <c r="D75" s="99"/>
      <c r="E75" s="100"/>
      <c r="F75" s="101"/>
      <c r="G75" s="101"/>
      <c r="H75" s="103"/>
      <c r="I75" s="103"/>
      <c r="J75" s="101"/>
      <c r="K75" s="99"/>
      <c r="L75" s="99"/>
      <c r="M75" s="99"/>
      <c r="N75" s="99"/>
      <c r="O75" s="99"/>
      <c r="P75" s="144"/>
      <c r="Q75" s="103"/>
      <c r="R75" s="67">
        <f t="shared" si="5"/>
        <v>0</v>
      </c>
      <c r="S75" s="66">
        <f t="shared" si="6"/>
        <v>0</v>
      </c>
    </row>
    <row r="76" spans="1:19" x14ac:dyDescent="0.3">
      <c r="A76" s="59" t="str">
        <f t="shared" si="4"/>
        <v/>
      </c>
      <c r="B76" s="97"/>
      <c r="C76" s="98"/>
      <c r="D76" s="99"/>
      <c r="E76" s="100"/>
      <c r="F76" s="101"/>
      <c r="G76" s="101"/>
      <c r="H76" s="103"/>
      <c r="I76" s="103"/>
      <c r="J76" s="101"/>
      <c r="K76" s="99"/>
      <c r="L76" s="99"/>
      <c r="M76" s="99"/>
      <c r="N76" s="99"/>
      <c r="O76" s="99"/>
      <c r="P76" s="144"/>
      <c r="Q76" s="103"/>
      <c r="R76" s="67">
        <f t="shared" si="5"/>
        <v>0</v>
      </c>
      <c r="S76" s="66">
        <f t="shared" si="6"/>
        <v>0</v>
      </c>
    </row>
    <row r="77" spans="1:19" x14ac:dyDescent="0.3">
      <c r="A77" s="59" t="str">
        <f t="shared" si="4"/>
        <v/>
      </c>
      <c r="B77" s="97"/>
      <c r="C77" s="98"/>
      <c r="D77" s="99"/>
      <c r="E77" s="100"/>
      <c r="F77" s="101"/>
      <c r="G77" s="101"/>
      <c r="H77" s="103"/>
      <c r="I77" s="144"/>
      <c r="J77" s="101"/>
      <c r="K77" s="99"/>
      <c r="L77" s="99"/>
      <c r="M77" s="99"/>
      <c r="N77" s="99"/>
      <c r="O77" s="99"/>
      <c r="P77" s="144"/>
      <c r="Q77" s="103"/>
      <c r="R77" s="67">
        <f t="shared" si="5"/>
        <v>0</v>
      </c>
      <c r="S77" s="66">
        <f t="shared" si="6"/>
        <v>0</v>
      </c>
    </row>
    <row r="78" spans="1:19" x14ac:dyDescent="0.3">
      <c r="A78" s="59" t="str">
        <f t="shared" si="4"/>
        <v/>
      </c>
      <c r="B78" s="97"/>
      <c r="C78" s="98"/>
      <c r="D78" s="99"/>
      <c r="E78" s="100"/>
      <c r="F78" s="101"/>
      <c r="G78" s="101"/>
      <c r="H78" s="103"/>
      <c r="I78" s="144"/>
      <c r="J78" s="101"/>
      <c r="K78" s="99"/>
      <c r="L78" s="99"/>
      <c r="M78" s="99"/>
      <c r="N78" s="99"/>
      <c r="O78" s="99"/>
      <c r="P78" s="144"/>
      <c r="Q78" s="103"/>
      <c r="R78" s="67">
        <f t="shared" si="5"/>
        <v>0</v>
      </c>
      <c r="S78" s="66">
        <f t="shared" si="6"/>
        <v>0</v>
      </c>
    </row>
    <row r="79" spans="1:19" x14ac:dyDescent="0.3">
      <c r="A79" s="59" t="str">
        <f t="shared" si="4"/>
        <v/>
      </c>
      <c r="B79" s="97"/>
      <c r="C79" s="98"/>
      <c r="D79" s="99"/>
      <c r="E79" s="100"/>
      <c r="F79" s="101"/>
      <c r="G79" s="101"/>
      <c r="H79" s="103"/>
      <c r="I79" s="102"/>
      <c r="J79" s="101"/>
      <c r="K79" s="99"/>
      <c r="L79" s="99"/>
      <c r="M79" s="99"/>
      <c r="N79" s="99"/>
      <c r="O79" s="99"/>
      <c r="P79" s="104"/>
      <c r="Q79" s="103"/>
      <c r="R79" s="67">
        <f t="shared" si="5"/>
        <v>0</v>
      </c>
      <c r="S79" s="66">
        <f t="shared" si="6"/>
        <v>0</v>
      </c>
    </row>
    <row r="80" spans="1:19" x14ac:dyDescent="0.3">
      <c r="A80" s="59" t="str">
        <f t="shared" si="4"/>
        <v/>
      </c>
      <c r="B80" s="97"/>
      <c r="C80" s="98"/>
      <c r="D80" s="99"/>
      <c r="E80" s="100"/>
      <c r="F80" s="101"/>
      <c r="G80" s="101"/>
      <c r="H80" s="103"/>
      <c r="I80" s="102"/>
      <c r="J80" s="101"/>
      <c r="K80" s="99"/>
      <c r="L80" s="99"/>
      <c r="M80" s="99"/>
      <c r="N80" s="99"/>
      <c r="O80" s="99"/>
      <c r="P80" s="104"/>
      <c r="Q80" s="103"/>
      <c r="R80" s="67">
        <f t="shared" si="5"/>
        <v>0</v>
      </c>
      <c r="S80" s="66">
        <f t="shared" si="6"/>
        <v>0</v>
      </c>
    </row>
    <row r="81" spans="1:19" x14ac:dyDescent="0.3">
      <c r="A81" s="59" t="str">
        <f t="shared" si="4"/>
        <v/>
      </c>
      <c r="B81" s="97"/>
      <c r="C81" s="98"/>
      <c r="D81" s="99"/>
      <c r="E81" s="100"/>
      <c r="F81" s="101"/>
      <c r="G81" s="101"/>
      <c r="H81" s="103"/>
      <c r="I81" s="102"/>
      <c r="J81" s="101"/>
      <c r="K81" s="99"/>
      <c r="L81" s="99"/>
      <c r="M81" s="99"/>
      <c r="N81" s="99"/>
      <c r="O81" s="99"/>
      <c r="P81" s="104"/>
      <c r="Q81" s="103"/>
      <c r="R81" s="67">
        <f t="shared" si="5"/>
        <v>0</v>
      </c>
      <c r="S81" s="66">
        <f t="shared" si="6"/>
        <v>0</v>
      </c>
    </row>
    <row r="82" spans="1:19" x14ac:dyDescent="0.3">
      <c r="A82" s="59" t="str">
        <f t="shared" si="4"/>
        <v/>
      </c>
      <c r="B82" s="97"/>
      <c r="C82" s="98"/>
      <c r="D82" s="99"/>
      <c r="E82" s="100"/>
      <c r="F82" s="101"/>
      <c r="G82" s="101"/>
      <c r="H82" s="103"/>
      <c r="I82" s="102"/>
      <c r="J82" s="101"/>
      <c r="K82" s="99"/>
      <c r="L82" s="99"/>
      <c r="M82" s="99"/>
      <c r="N82" s="99"/>
      <c r="O82" s="99"/>
      <c r="P82" s="104"/>
      <c r="Q82" s="103"/>
      <c r="R82" s="67">
        <f t="shared" si="5"/>
        <v>0</v>
      </c>
      <c r="S82" s="66">
        <f t="shared" si="6"/>
        <v>0</v>
      </c>
    </row>
    <row r="83" spans="1:19" x14ac:dyDescent="0.3">
      <c r="A83" s="59" t="str">
        <f t="shared" si="4"/>
        <v/>
      </c>
      <c r="B83" s="97"/>
      <c r="C83" s="61"/>
      <c r="D83" s="62"/>
      <c r="E83" s="95"/>
      <c r="F83" s="101"/>
      <c r="G83" s="65"/>
      <c r="H83" s="66"/>
      <c r="I83" s="67"/>
      <c r="J83" s="65"/>
      <c r="K83" s="68"/>
      <c r="L83" s="68"/>
      <c r="M83" s="68"/>
      <c r="N83" s="68"/>
      <c r="O83" s="68"/>
      <c r="P83" s="69"/>
      <c r="Q83" s="66"/>
      <c r="R83" s="67">
        <f t="shared" si="5"/>
        <v>0</v>
      </c>
      <c r="S83" s="66">
        <f t="shared" si="6"/>
        <v>0</v>
      </c>
    </row>
    <row r="84" spans="1:19" x14ac:dyDescent="0.3">
      <c r="A84" s="59" t="str">
        <f t="shared" si="4"/>
        <v/>
      </c>
      <c r="B84" s="97"/>
      <c r="C84" s="98"/>
      <c r="D84" s="99"/>
      <c r="E84" s="100"/>
      <c r="F84" s="101"/>
      <c r="G84" s="101"/>
      <c r="H84" s="103"/>
      <c r="I84" s="102"/>
      <c r="J84" s="101"/>
      <c r="K84" s="99"/>
      <c r="L84" s="99"/>
      <c r="M84" s="99"/>
      <c r="N84" s="99"/>
      <c r="O84" s="98"/>
      <c r="P84" s="102"/>
      <c r="Q84" s="103"/>
      <c r="R84" s="67">
        <f t="shared" si="5"/>
        <v>0</v>
      </c>
      <c r="S84" s="66">
        <f t="shared" si="6"/>
        <v>0</v>
      </c>
    </row>
    <row r="85" spans="1:19" x14ac:dyDescent="0.3">
      <c r="A85" s="59" t="str">
        <f t="shared" si="4"/>
        <v/>
      </c>
      <c r="B85" s="97"/>
      <c r="C85" s="98"/>
      <c r="D85" s="99"/>
      <c r="E85" s="100"/>
      <c r="F85" s="101"/>
      <c r="G85" s="101"/>
      <c r="H85" s="103"/>
      <c r="I85" s="102"/>
      <c r="J85" s="101"/>
      <c r="K85" s="99"/>
      <c r="L85" s="99"/>
      <c r="M85" s="99"/>
      <c r="N85" s="99"/>
      <c r="O85" s="98"/>
      <c r="P85" s="102"/>
      <c r="Q85" s="103"/>
      <c r="R85" s="67">
        <f t="shared" si="5"/>
        <v>0</v>
      </c>
      <c r="S85" s="66">
        <f t="shared" si="6"/>
        <v>0</v>
      </c>
    </row>
    <row r="86" spans="1:19" x14ac:dyDescent="0.3">
      <c r="A86" s="59" t="str">
        <f t="shared" si="4"/>
        <v/>
      </c>
      <c r="B86" s="97"/>
      <c r="C86" s="98"/>
      <c r="D86" s="99"/>
      <c r="E86" s="100"/>
      <c r="F86" s="101"/>
      <c r="G86" s="101"/>
      <c r="H86" s="103"/>
      <c r="I86" s="102"/>
      <c r="J86" s="101"/>
      <c r="K86" s="99"/>
      <c r="L86" s="99"/>
      <c r="M86" s="99"/>
      <c r="N86" s="99"/>
      <c r="O86" s="98"/>
      <c r="P86" s="102"/>
      <c r="Q86" s="103"/>
      <c r="R86" s="67">
        <f t="shared" si="5"/>
        <v>0</v>
      </c>
      <c r="S86" s="66">
        <f t="shared" si="6"/>
        <v>0</v>
      </c>
    </row>
    <row r="87" spans="1:19" x14ac:dyDescent="0.3">
      <c r="A87" s="59" t="str">
        <f t="shared" si="4"/>
        <v/>
      </c>
      <c r="B87" s="97"/>
      <c r="C87" s="98"/>
      <c r="D87" s="99"/>
      <c r="E87" s="100"/>
      <c r="F87" s="101"/>
      <c r="G87" s="101"/>
      <c r="H87" s="103"/>
      <c r="I87" s="102"/>
      <c r="J87" s="101"/>
      <c r="K87" s="99"/>
      <c r="L87" s="99"/>
      <c r="M87" s="99"/>
      <c r="N87" s="99"/>
      <c r="O87" s="99"/>
      <c r="P87" s="104"/>
      <c r="Q87" s="103"/>
      <c r="R87" s="67">
        <f t="shared" si="5"/>
        <v>0</v>
      </c>
      <c r="S87" s="66">
        <f t="shared" si="6"/>
        <v>0</v>
      </c>
    </row>
    <row r="88" spans="1:19" x14ac:dyDescent="0.3">
      <c r="A88" s="59" t="str">
        <f t="shared" si="4"/>
        <v/>
      </c>
      <c r="B88" s="97"/>
      <c r="C88" s="98"/>
      <c r="D88" s="99"/>
      <c r="E88" s="100"/>
      <c r="F88" s="101"/>
      <c r="G88" s="101"/>
      <c r="H88" s="103"/>
      <c r="I88" s="102"/>
      <c r="J88" s="101"/>
      <c r="K88" s="99"/>
      <c r="L88" s="99"/>
      <c r="M88" s="99"/>
      <c r="N88" s="99"/>
      <c r="O88" s="99"/>
      <c r="P88" s="104"/>
      <c r="Q88" s="103"/>
      <c r="R88" s="67">
        <f t="shared" si="5"/>
        <v>0</v>
      </c>
      <c r="S88" s="66">
        <f t="shared" si="6"/>
        <v>0</v>
      </c>
    </row>
    <row r="89" spans="1:19" x14ac:dyDescent="0.3">
      <c r="A89" s="59" t="str">
        <f t="shared" si="4"/>
        <v/>
      </c>
      <c r="B89" s="97"/>
      <c r="C89" s="98"/>
      <c r="D89" s="99"/>
      <c r="E89" s="100"/>
      <c r="F89" s="101"/>
      <c r="G89" s="101"/>
      <c r="H89" s="103"/>
      <c r="I89" s="102"/>
      <c r="J89" s="101"/>
      <c r="K89" s="99"/>
      <c r="L89" s="99"/>
      <c r="M89" s="99"/>
      <c r="N89" s="99"/>
      <c r="O89" s="99"/>
      <c r="P89" s="104"/>
      <c r="Q89" s="103"/>
      <c r="R89" s="67">
        <f t="shared" si="5"/>
        <v>0</v>
      </c>
      <c r="S89" s="66">
        <f t="shared" si="6"/>
        <v>0</v>
      </c>
    </row>
    <row r="90" spans="1:19" x14ac:dyDescent="0.3">
      <c r="A90" s="59" t="str">
        <f t="shared" si="4"/>
        <v/>
      </c>
      <c r="B90" s="97"/>
      <c r="C90" s="98"/>
      <c r="D90" s="99"/>
      <c r="E90" s="100"/>
      <c r="F90" s="101"/>
      <c r="G90" s="101"/>
      <c r="H90" s="103"/>
      <c r="I90" s="102"/>
      <c r="J90" s="101"/>
      <c r="K90" s="99"/>
      <c r="L90" s="99"/>
      <c r="M90" s="99"/>
      <c r="N90" s="99"/>
      <c r="O90" s="99"/>
      <c r="P90" s="104"/>
      <c r="Q90" s="103"/>
      <c r="R90" s="67">
        <f t="shared" si="5"/>
        <v>0</v>
      </c>
      <c r="S90" s="66">
        <f t="shared" si="6"/>
        <v>0</v>
      </c>
    </row>
    <row r="91" spans="1:19" x14ac:dyDescent="0.3">
      <c r="A91" s="59" t="str">
        <f t="shared" si="4"/>
        <v/>
      </c>
      <c r="B91" s="97"/>
      <c r="C91" s="98"/>
      <c r="D91" s="99"/>
      <c r="E91" s="100"/>
      <c r="F91" s="101"/>
      <c r="G91" s="65"/>
      <c r="H91" s="66"/>
      <c r="I91" s="67"/>
      <c r="J91" s="65"/>
      <c r="K91" s="68"/>
      <c r="L91" s="68"/>
      <c r="M91" s="68"/>
      <c r="N91" s="68"/>
      <c r="O91" s="68"/>
      <c r="P91" s="69"/>
      <c r="Q91" s="66"/>
      <c r="R91" s="67">
        <f t="shared" si="5"/>
        <v>0</v>
      </c>
      <c r="S91" s="66">
        <f t="shared" si="6"/>
        <v>0</v>
      </c>
    </row>
    <row r="92" spans="1:19" x14ac:dyDescent="0.3">
      <c r="A92" s="59" t="str">
        <f t="shared" si="4"/>
        <v/>
      </c>
      <c r="B92" s="97"/>
      <c r="C92" s="98"/>
      <c r="D92" s="99"/>
      <c r="E92" s="100"/>
      <c r="F92" s="101"/>
      <c r="G92" s="101"/>
      <c r="H92" s="103"/>
      <c r="I92" s="102"/>
      <c r="J92" s="101"/>
      <c r="K92" s="99"/>
      <c r="L92" s="99"/>
      <c r="M92" s="99"/>
      <c r="N92" s="99"/>
      <c r="O92" s="99"/>
      <c r="P92" s="104"/>
      <c r="Q92" s="103"/>
      <c r="R92" s="67">
        <f t="shared" si="5"/>
        <v>0</v>
      </c>
      <c r="S92" s="66">
        <f t="shared" si="6"/>
        <v>0</v>
      </c>
    </row>
    <row r="93" spans="1:19" x14ac:dyDescent="0.3">
      <c r="A93" s="59" t="str">
        <f t="shared" si="4"/>
        <v/>
      </c>
      <c r="B93" s="97"/>
      <c r="C93" s="98"/>
      <c r="D93" s="99"/>
      <c r="E93" s="100"/>
      <c r="F93" s="101"/>
      <c r="G93" s="101"/>
      <c r="H93" s="103"/>
      <c r="I93" s="102"/>
      <c r="J93" s="101"/>
      <c r="K93" s="99"/>
      <c r="L93" s="99"/>
      <c r="M93" s="99"/>
      <c r="N93" s="99"/>
      <c r="O93" s="99"/>
      <c r="P93" s="104"/>
      <c r="Q93" s="103"/>
      <c r="R93" s="67">
        <f t="shared" si="5"/>
        <v>0</v>
      </c>
      <c r="S93" s="66">
        <f t="shared" si="6"/>
        <v>0</v>
      </c>
    </row>
    <row r="94" spans="1:19" x14ac:dyDescent="0.3">
      <c r="A94" s="59" t="str">
        <f t="shared" si="4"/>
        <v/>
      </c>
      <c r="B94" s="97"/>
      <c r="C94" s="98"/>
      <c r="D94" s="99"/>
      <c r="E94" s="100"/>
      <c r="F94" s="101"/>
      <c r="G94" s="101"/>
      <c r="H94" s="103"/>
      <c r="I94" s="102"/>
      <c r="J94" s="101"/>
      <c r="K94" s="99"/>
      <c r="L94" s="99"/>
      <c r="M94" s="99"/>
      <c r="N94" s="99"/>
      <c r="O94" s="99"/>
      <c r="P94" s="104"/>
      <c r="Q94" s="103"/>
      <c r="R94" s="67">
        <f t="shared" si="5"/>
        <v>0</v>
      </c>
      <c r="S94" s="66">
        <f t="shared" si="6"/>
        <v>0</v>
      </c>
    </row>
    <row r="95" spans="1:19" x14ac:dyDescent="0.3">
      <c r="A95" s="59" t="str">
        <f t="shared" si="4"/>
        <v/>
      </c>
      <c r="B95" s="97"/>
      <c r="C95" s="98"/>
      <c r="D95" s="99"/>
      <c r="E95" s="100"/>
      <c r="F95" s="101"/>
      <c r="G95" s="101"/>
      <c r="H95" s="103"/>
      <c r="I95" s="102"/>
      <c r="J95" s="101"/>
      <c r="K95" s="99"/>
      <c r="L95" s="99"/>
      <c r="M95" s="99"/>
      <c r="N95" s="99"/>
      <c r="O95" s="99"/>
      <c r="P95" s="104"/>
      <c r="Q95" s="103"/>
      <c r="R95" s="67">
        <f t="shared" si="5"/>
        <v>0</v>
      </c>
      <c r="S95" s="66">
        <f t="shared" si="6"/>
        <v>0</v>
      </c>
    </row>
    <row r="96" spans="1:19" x14ac:dyDescent="0.3">
      <c r="A96" s="59" t="str">
        <f t="shared" si="4"/>
        <v/>
      </c>
      <c r="B96" s="97"/>
      <c r="C96" s="98"/>
      <c r="D96" s="99"/>
      <c r="E96" s="100"/>
      <c r="F96" s="101"/>
      <c r="G96" s="101"/>
      <c r="H96" s="103"/>
      <c r="I96" s="102"/>
      <c r="J96" s="101"/>
      <c r="K96" s="99"/>
      <c r="L96" s="99"/>
      <c r="M96" s="99"/>
      <c r="N96" s="99"/>
      <c r="O96" s="99"/>
      <c r="P96" s="104"/>
      <c r="Q96" s="103"/>
      <c r="R96" s="67">
        <f t="shared" si="5"/>
        <v>0</v>
      </c>
      <c r="S96" s="66">
        <f t="shared" si="6"/>
        <v>0</v>
      </c>
    </row>
    <row r="97" spans="1:19" x14ac:dyDescent="0.3">
      <c r="A97" s="59" t="str">
        <f t="shared" si="4"/>
        <v/>
      </c>
      <c r="B97" s="97"/>
      <c r="C97" s="98"/>
      <c r="D97" s="99"/>
      <c r="E97" s="100"/>
      <c r="F97" s="101"/>
      <c r="G97" s="101"/>
      <c r="H97" s="103"/>
      <c r="I97" s="102"/>
      <c r="J97" s="101"/>
      <c r="K97" s="99"/>
      <c r="L97" s="99"/>
      <c r="M97" s="99"/>
      <c r="N97" s="99"/>
      <c r="O97" s="99"/>
      <c r="P97" s="104"/>
      <c r="Q97" s="103"/>
      <c r="R97" s="67">
        <f t="shared" si="5"/>
        <v>0</v>
      </c>
      <c r="S97" s="66">
        <f t="shared" si="6"/>
        <v>0</v>
      </c>
    </row>
    <row r="98" spans="1:19" x14ac:dyDescent="0.3">
      <c r="A98" s="59" t="str">
        <f t="shared" si="4"/>
        <v/>
      </c>
      <c r="B98" s="97"/>
      <c r="C98" s="98"/>
      <c r="D98" s="99"/>
      <c r="E98" s="100"/>
      <c r="F98" s="101"/>
      <c r="G98" s="101"/>
      <c r="H98" s="103"/>
      <c r="I98" s="102"/>
      <c r="J98" s="101"/>
      <c r="K98" s="99"/>
      <c r="L98" s="99"/>
      <c r="M98" s="99"/>
      <c r="N98" s="99"/>
      <c r="O98" s="99"/>
      <c r="P98" s="104"/>
      <c r="Q98" s="103"/>
      <c r="R98" s="67">
        <f t="shared" si="5"/>
        <v>0</v>
      </c>
      <c r="S98" s="66">
        <f t="shared" si="6"/>
        <v>0</v>
      </c>
    </row>
    <row r="99" spans="1:19" x14ac:dyDescent="0.3">
      <c r="A99" s="59" t="str">
        <f t="shared" si="4"/>
        <v/>
      </c>
      <c r="B99" s="97"/>
      <c r="C99" s="98"/>
      <c r="D99" s="99"/>
      <c r="E99" s="100"/>
      <c r="F99" s="101"/>
      <c r="G99" s="101"/>
      <c r="H99" s="103"/>
      <c r="I99" s="102"/>
      <c r="J99" s="101"/>
      <c r="K99" s="99"/>
      <c r="L99" s="99"/>
      <c r="M99" s="99"/>
      <c r="N99" s="99"/>
      <c r="O99" s="99"/>
      <c r="P99" s="104"/>
      <c r="Q99" s="103"/>
      <c r="R99" s="67">
        <f t="shared" si="5"/>
        <v>0</v>
      </c>
      <c r="S99" s="66">
        <f t="shared" si="6"/>
        <v>0</v>
      </c>
    </row>
    <row r="100" spans="1:19" x14ac:dyDescent="0.3">
      <c r="A100" s="59" t="str">
        <f t="shared" si="4"/>
        <v/>
      </c>
      <c r="B100" s="97"/>
      <c r="C100" s="98"/>
      <c r="D100" s="99"/>
      <c r="E100" s="100"/>
      <c r="F100" s="101"/>
      <c r="G100" s="101"/>
      <c r="H100" s="103"/>
      <c r="I100" s="102"/>
      <c r="J100" s="101"/>
      <c r="K100" s="99"/>
      <c r="L100" s="99"/>
      <c r="M100" s="99"/>
      <c r="N100" s="99"/>
      <c r="O100" s="99"/>
      <c r="P100" s="104"/>
      <c r="Q100" s="103"/>
      <c r="R100" s="67">
        <f t="shared" si="5"/>
        <v>0</v>
      </c>
      <c r="S100" s="66">
        <f t="shared" si="6"/>
        <v>0</v>
      </c>
    </row>
    <row r="101" spans="1:19" x14ac:dyDescent="0.3">
      <c r="A101" s="59" t="str">
        <f t="shared" si="4"/>
        <v/>
      </c>
      <c r="B101" s="97"/>
      <c r="C101" s="98"/>
      <c r="D101" s="99"/>
      <c r="E101" s="100"/>
      <c r="F101" s="101"/>
      <c r="G101" s="101"/>
      <c r="H101" s="103"/>
      <c r="I101" s="102"/>
      <c r="J101" s="101"/>
      <c r="K101" s="99"/>
      <c r="L101" s="99"/>
      <c r="M101" s="99"/>
      <c r="N101" s="99"/>
      <c r="O101" s="99"/>
      <c r="P101" s="104"/>
      <c r="Q101" s="103"/>
      <c r="R101" s="67">
        <f t="shared" si="5"/>
        <v>0</v>
      </c>
      <c r="S101" s="66">
        <f t="shared" si="6"/>
        <v>0</v>
      </c>
    </row>
    <row r="102" spans="1:19" x14ac:dyDescent="0.3">
      <c r="A102" s="59" t="str">
        <f t="shared" si="4"/>
        <v/>
      </c>
      <c r="B102" s="97"/>
      <c r="C102" s="98"/>
      <c r="D102" s="99"/>
      <c r="E102" s="100"/>
      <c r="F102" s="101"/>
      <c r="G102" s="101"/>
      <c r="H102" s="103"/>
      <c r="I102" s="102"/>
      <c r="J102" s="101"/>
      <c r="K102" s="99"/>
      <c r="L102" s="99"/>
      <c r="M102" s="99"/>
      <c r="N102" s="99"/>
      <c r="O102" s="99"/>
      <c r="P102" s="104"/>
      <c r="Q102" s="103"/>
      <c r="R102" s="67">
        <f t="shared" si="5"/>
        <v>0</v>
      </c>
      <c r="S102" s="66">
        <f t="shared" si="6"/>
        <v>0</v>
      </c>
    </row>
    <row r="103" spans="1:19" x14ac:dyDescent="0.3">
      <c r="A103" s="59" t="str">
        <f t="shared" si="4"/>
        <v/>
      </c>
      <c r="B103" s="97"/>
      <c r="C103" s="98"/>
      <c r="D103" s="99"/>
      <c r="E103" s="100"/>
      <c r="F103" s="101"/>
      <c r="G103" s="101"/>
      <c r="H103" s="103"/>
      <c r="I103" s="102"/>
      <c r="J103" s="101"/>
      <c r="K103" s="99"/>
      <c r="L103" s="99"/>
      <c r="M103" s="99"/>
      <c r="N103" s="99"/>
      <c r="O103" s="99"/>
      <c r="P103" s="104"/>
      <c r="Q103" s="103"/>
      <c r="R103" s="67">
        <f t="shared" si="5"/>
        <v>0</v>
      </c>
      <c r="S103" s="66">
        <f t="shared" si="6"/>
        <v>0</v>
      </c>
    </row>
    <row r="104" spans="1:19" x14ac:dyDescent="0.3">
      <c r="A104" s="59" t="str">
        <f t="shared" si="4"/>
        <v/>
      </c>
      <c r="B104" s="97"/>
      <c r="C104" s="98"/>
      <c r="D104" s="99"/>
      <c r="E104" s="100"/>
      <c r="F104" s="101"/>
      <c r="G104" s="101"/>
      <c r="H104" s="103"/>
      <c r="I104" s="102"/>
      <c r="J104" s="101"/>
      <c r="K104" s="99"/>
      <c r="L104" s="99"/>
      <c r="M104" s="99"/>
      <c r="N104" s="99"/>
      <c r="O104" s="99"/>
      <c r="P104" s="104"/>
      <c r="Q104" s="103"/>
      <c r="R104" s="67">
        <f t="shared" si="5"/>
        <v>0</v>
      </c>
      <c r="S104" s="66">
        <f t="shared" si="6"/>
        <v>0</v>
      </c>
    </row>
    <row r="105" spans="1:19" x14ac:dyDescent="0.3">
      <c r="A105" s="59" t="str">
        <f t="shared" si="4"/>
        <v/>
      </c>
      <c r="B105" s="97"/>
      <c r="C105" s="98"/>
      <c r="D105" s="99"/>
      <c r="E105" s="100"/>
      <c r="F105" s="101"/>
      <c r="G105" s="101"/>
      <c r="H105" s="103"/>
      <c r="I105" s="102"/>
      <c r="J105" s="101"/>
      <c r="K105" s="99"/>
      <c r="L105" s="99"/>
      <c r="M105" s="99"/>
      <c r="N105" s="99"/>
      <c r="O105" s="99"/>
      <c r="P105" s="104"/>
      <c r="Q105" s="103"/>
      <c r="R105" s="67">
        <f t="shared" si="5"/>
        <v>0</v>
      </c>
      <c r="S105" s="66">
        <f t="shared" si="6"/>
        <v>0</v>
      </c>
    </row>
    <row r="106" spans="1:19" x14ac:dyDescent="0.3">
      <c r="A106" s="59" t="str">
        <f t="shared" si="4"/>
        <v/>
      </c>
      <c r="B106" s="97"/>
      <c r="C106" s="98"/>
      <c r="D106" s="99"/>
      <c r="E106" s="100"/>
      <c r="F106" s="101"/>
      <c r="G106" s="101"/>
      <c r="H106" s="103"/>
      <c r="I106" s="102"/>
      <c r="J106" s="101"/>
      <c r="K106" s="99"/>
      <c r="L106" s="99"/>
      <c r="M106" s="99"/>
      <c r="N106" s="99"/>
      <c r="O106" s="99"/>
      <c r="P106" s="104"/>
      <c r="Q106" s="103"/>
      <c r="R106" s="67">
        <f t="shared" si="5"/>
        <v>0</v>
      </c>
      <c r="S106" s="66">
        <f t="shared" si="6"/>
        <v>0</v>
      </c>
    </row>
    <row r="107" spans="1:19" x14ac:dyDescent="0.3">
      <c r="A107" s="59" t="str">
        <f t="shared" si="4"/>
        <v/>
      </c>
      <c r="B107" s="97"/>
      <c r="C107" s="98"/>
      <c r="D107" s="99"/>
      <c r="E107" s="100"/>
      <c r="F107" s="101"/>
      <c r="G107" s="101"/>
      <c r="H107" s="103"/>
      <c r="I107" s="102"/>
      <c r="J107" s="101"/>
      <c r="K107" s="99"/>
      <c r="L107" s="99"/>
      <c r="M107" s="99"/>
      <c r="N107" s="99"/>
      <c r="O107" s="99"/>
      <c r="P107" s="104"/>
      <c r="Q107" s="103"/>
      <c r="R107" s="67">
        <f t="shared" si="5"/>
        <v>0</v>
      </c>
      <c r="S107" s="66">
        <f t="shared" si="6"/>
        <v>0</v>
      </c>
    </row>
    <row r="108" spans="1:19" x14ac:dyDescent="0.3">
      <c r="A108" s="59" t="str">
        <f t="shared" si="4"/>
        <v/>
      </c>
      <c r="B108" s="97"/>
      <c r="C108" s="98"/>
      <c r="D108" s="99"/>
      <c r="E108" s="100"/>
      <c r="F108" s="101"/>
      <c r="G108" s="101"/>
      <c r="H108" s="103"/>
      <c r="I108" s="102"/>
      <c r="J108" s="101"/>
      <c r="K108" s="99"/>
      <c r="L108" s="99"/>
      <c r="M108" s="99"/>
      <c r="N108" s="99"/>
      <c r="O108" s="99"/>
      <c r="P108" s="104"/>
      <c r="Q108" s="103"/>
      <c r="R108" s="67">
        <f t="shared" si="5"/>
        <v>0</v>
      </c>
      <c r="S108" s="66">
        <f t="shared" si="6"/>
        <v>0</v>
      </c>
    </row>
    <row r="109" spans="1:19" x14ac:dyDescent="0.3">
      <c r="A109" s="59" t="str">
        <f t="shared" si="4"/>
        <v/>
      </c>
      <c r="B109" s="97"/>
      <c r="C109" s="98"/>
      <c r="D109" s="99"/>
      <c r="E109" s="100"/>
      <c r="F109" s="101"/>
      <c r="G109" s="101"/>
      <c r="H109" s="103"/>
      <c r="I109" s="102"/>
      <c r="J109" s="101"/>
      <c r="K109" s="99"/>
      <c r="L109" s="99"/>
      <c r="M109" s="99"/>
      <c r="N109" s="99"/>
      <c r="O109" s="99"/>
      <c r="P109" s="104"/>
      <c r="Q109" s="103"/>
      <c r="R109" s="67">
        <f t="shared" si="5"/>
        <v>0</v>
      </c>
      <c r="S109" s="66">
        <f t="shared" si="6"/>
        <v>0</v>
      </c>
    </row>
    <row r="110" spans="1:19" x14ac:dyDescent="0.3">
      <c r="A110" s="59" t="str">
        <f t="shared" si="4"/>
        <v/>
      </c>
      <c r="B110" s="97"/>
      <c r="C110" s="98"/>
      <c r="D110" s="99"/>
      <c r="E110" s="100"/>
      <c r="F110" s="101"/>
      <c r="G110" s="101"/>
      <c r="H110" s="103"/>
      <c r="I110" s="102"/>
      <c r="J110" s="101"/>
      <c r="K110" s="99"/>
      <c r="L110" s="99"/>
      <c r="M110" s="99"/>
      <c r="N110" s="99"/>
      <c r="O110" s="99"/>
      <c r="P110" s="104"/>
      <c r="Q110" s="103"/>
      <c r="R110" s="67">
        <f t="shared" si="5"/>
        <v>0</v>
      </c>
      <c r="S110" s="66">
        <f t="shared" si="6"/>
        <v>0</v>
      </c>
    </row>
    <row r="111" spans="1:19" x14ac:dyDescent="0.3">
      <c r="A111" s="59" t="str">
        <f t="shared" si="4"/>
        <v/>
      </c>
      <c r="B111" s="97"/>
      <c r="C111" s="98"/>
      <c r="D111" s="99"/>
      <c r="E111" s="100"/>
      <c r="F111" s="101"/>
      <c r="G111" s="101"/>
      <c r="H111" s="103"/>
      <c r="I111" s="102"/>
      <c r="J111" s="101"/>
      <c r="K111" s="99"/>
      <c r="L111" s="99"/>
      <c r="M111" s="99"/>
      <c r="N111" s="99"/>
      <c r="O111" s="99"/>
      <c r="P111" s="104"/>
      <c r="Q111" s="103"/>
      <c r="R111" s="67">
        <f t="shared" si="5"/>
        <v>0</v>
      </c>
      <c r="S111" s="66">
        <f t="shared" si="6"/>
        <v>0</v>
      </c>
    </row>
    <row r="112" spans="1:19" x14ac:dyDescent="0.3">
      <c r="A112" s="59" t="str">
        <f t="shared" si="4"/>
        <v/>
      </c>
      <c r="B112" s="97"/>
      <c r="C112" s="98"/>
      <c r="D112" s="99"/>
      <c r="E112" s="100"/>
      <c r="F112" s="101"/>
      <c r="G112" s="101"/>
      <c r="H112" s="103"/>
      <c r="I112" s="102"/>
      <c r="J112" s="101"/>
      <c r="K112" s="99"/>
      <c r="L112" s="99"/>
      <c r="M112" s="99"/>
      <c r="N112" s="99"/>
      <c r="O112" s="99"/>
      <c r="P112" s="104"/>
      <c r="Q112" s="103"/>
      <c r="R112" s="67">
        <f t="shared" si="5"/>
        <v>0</v>
      </c>
      <c r="S112" s="66">
        <f t="shared" si="6"/>
        <v>0</v>
      </c>
    </row>
    <row r="113" spans="1:19" x14ac:dyDescent="0.3">
      <c r="A113" s="59" t="str">
        <f t="shared" si="4"/>
        <v/>
      </c>
      <c r="B113" s="97"/>
      <c r="C113" s="98"/>
      <c r="D113" s="99"/>
      <c r="E113" s="100"/>
      <c r="F113" s="101"/>
      <c r="G113" s="101"/>
      <c r="H113" s="103"/>
      <c r="I113" s="102"/>
      <c r="J113" s="101"/>
      <c r="K113" s="99"/>
      <c r="L113" s="99"/>
      <c r="M113" s="99"/>
      <c r="N113" s="99"/>
      <c r="O113" s="99"/>
      <c r="P113" s="104"/>
      <c r="Q113" s="103"/>
      <c r="R113" s="67">
        <f t="shared" si="5"/>
        <v>0</v>
      </c>
      <c r="S113" s="66">
        <f t="shared" si="6"/>
        <v>0</v>
      </c>
    </row>
    <row r="114" spans="1:19" x14ac:dyDescent="0.3">
      <c r="A114" s="59" t="str">
        <f t="shared" si="4"/>
        <v/>
      </c>
      <c r="B114" s="97"/>
      <c r="C114" s="98"/>
      <c r="D114" s="99"/>
      <c r="E114" s="100"/>
      <c r="F114" s="101"/>
      <c r="G114" s="101"/>
      <c r="H114" s="103"/>
      <c r="I114" s="102"/>
      <c r="J114" s="101"/>
      <c r="K114" s="99"/>
      <c r="L114" s="99"/>
      <c r="M114" s="99"/>
      <c r="N114" s="99"/>
      <c r="O114" s="99"/>
      <c r="P114" s="104"/>
      <c r="Q114" s="103"/>
      <c r="R114" s="67">
        <f t="shared" si="5"/>
        <v>0</v>
      </c>
      <c r="S114" s="66">
        <f t="shared" si="6"/>
        <v>0</v>
      </c>
    </row>
    <row r="115" spans="1:19" x14ac:dyDescent="0.3">
      <c r="A115" s="59" t="str">
        <f t="shared" si="4"/>
        <v/>
      </c>
      <c r="B115" s="97"/>
      <c r="C115" s="98"/>
      <c r="D115" s="99"/>
      <c r="E115" s="100"/>
      <c r="F115" s="101"/>
      <c r="G115" s="101"/>
      <c r="H115" s="103"/>
      <c r="I115" s="102"/>
      <c r="J115" s="101"/>
      <c r="K115" s="99"/>
      <c r="L115" s="99"/>
      <c r="M115" s="99"/>
      <c r="N115" s="99"/>
      <c r="O115" s="99"/>
      <c r="P115" s="104"/>
      <c r="Q115" s="103"/>
      <c r="R115" s="67">
        <f t="shared" si="5"/>
        <v>0</v>
      </c>
      <c r="S115" s="66">
        <f t="shared" si="6"/>
        <v>0</v>
      </c>
    </row>
    <row r="116" spans="1:19" x14ac:dyDescent="0.3">
      <c r="A116" s="59" t="str">
        <f t="shared" si="4"/>
        <v/>
      </c>
      <c r="B116" s="97"/>
      <c r="C116" s="98"/>
      <c r="D116" s="99"/>
      <c r="E116" s="100"/>
      <c r="F116" s="101"/>
      <c r="G116" s="101"/>
      <c r="H116" s="103"/>
      <c r="I116" s="102"/>
      <c r="J116" s="101"/>
      <c r="K116" s="99"/>
      <c r="L116" s="99"/>
      <c r="M116" s="99"/>
      <c r="N116" s="99"/>
      <c r="O116" s="99"/>
      <c r="P116" s="104"/>
      <c r="Q116" s="103"/>
      <c r="R116" s="67">
        <f t="shared" si="5"/>
        <v>0</v>
      </c>
      <c r="S116" s="66">
        <f t="shared" si="6"/>
        <v>0</v>
      </c>
    </row>
    <row r="117" spans="1:19" x14ac:dyDescent="0.3">
      <c r="A117" s="59" t="str">
        <f t="shared" si="4"/>
        <v/>
      </c>
      <c r="B117" s="97"/>
      <c r="C117" s="98"/>
      <c r="D117" s="99"/>
      <c r="E117" s="100"/>
      <c r="F117" s="101"/>
      <c r="G117" s="101"/>
      <c r="H117" s="103"/>
      <c r="I117" s="102"/>
      <c r="J117" s="101"/>
      <c r="K117" s="99"/>
      <c r="L117" s="99"/>
      <c r="M117" s="99"/>
      <c r="N117" s="99"/>
      <c r="O117" s="99"/>
      <c r="P117" s="104"/>
      <c r="Q117" s="103"/>
      <c r="R117" s="67">
        <f t="shared" si="5"/>
        <v>0</v>
      </c>
      <c r="S117" s="66">
        <f t="shared" si="6"/>
        <v>0</v>
      </c>
    </row>
    <row r="118" spans="1:19" x14ac:dyDescent="0.3">
      <c r="A118" s="59" t="str">
        <f t="shared" si="4"/>
        <v/>
      </c>
      <c r="B118" s="97"/>
      <c r="C118" s="98"/>
      <c r="D118" s="99"/>
      <c r="E118" s="100"/>
      <c r="F118" s="101"/>
      <c r="G118" s="101"/>
      <c r="H118" s="103"/>
      <c r="I118" s="102"/>
      <c r="J118" s="101"/>
      <c r="K118" s="99"/>
      <c r="L118" s="99"/>
      <c r="M118" s="99"/>
      <c r="N118" s="99"/>
      <c r="O118" s="99"/>
      <c r="P118" s="104"/>
      <c r="Q118" s="103"/>
      <c r="R118" s="67">
        <f t="shared" si="5"/>
        <v>0</v>
      </c>
      <c r="S118" s="66">
        <f t="shared" si="6"/>
        <v>0</v>
      </c>
    </row>
    <row r="119" spans="1:19" x14ac:dyDescent="0.3">
      <c r="A119" s="59" t="str">
        <f t="shared" si="4"/>
        <v/>
      </c>
      <c r="B119" s="97"/>
      <c r="C119" s="98"/>
      <c r="D119" s="99"/>
      <c r="E119" s="100"/>
      <c r="F119" s="101"/>
      <c r="G119" s="101"/>
      <c r="H119" s="103"/>
      <c r="I119" s="102"/>
      <c r="J119" s="101"/>
      <c r="K119" s="99"/>
      <c r="L119" s="99"/>
      <c r="M119" s="99"/>
      <c r="N119" s="99"/>
      <c r="O119" s="99"/>
      <c r="P119" s="104"/>
      <c r="Q119" s="103"/>
      <c r="R119" s="67">
        <f t="shared" si="5"/>
        <v>0</v>
      </c>
      <c r="S119" s="66">
        <f t="shared" si="6"/>
        <v>0</v>
      </c>
    </row>
    <row r="120" spans="1:19" x14ac:dyDescent="0.3">
      <c r="A120" s="59" t="str">
        <f t="shared" si="4"/>
        <v/>
      </c>
      <c r="B120" s="97"/>
      <c r="C120" s="98"/>
      <c r="D120" s="99"/>
      <c r="E120" s="100"/>
      <c r="F120" s="101"/>
      <c r="G120" s="101"/>
      <c r="H120" s="103"/>
      <c r="I120" s="102"/>
      <c r="J120" s="101"/>
      <c r="K120" s="99"/>
      <c r="L120" s="99"/>
      <c r="M120" s="99"/>
      <c r="N120" s="99"/>
      <c r="O120" s="99"/>
      <c r="P120" s="104"/>
      <c r="Q120" s="103"/>
      <c r="R120" s="67">
        <f t="shared" si="5"/>
        <v>0</v>
      </c>
      <c r="S120" s="66">
        <f t="shared" si="6"/>
        <v>0</v>
      </c>
    </row>
    <row r="121" spans="1:19" x14ac:dyDescent="0.3">
      <c r="A121" s="59" t="str">
        <f t="shared" si="4"/>
        <v/>
      </c>
      <c r="B121" s="97"/>
      <c r="C121" s="98"/>
      <c r="D121" s="99"/>
      <c r="E121" s="100"/>
      <c r="F121" s="101"/>
      <c r="G121" s="101"/>
      <c r="H121" s="103"/>
      <c r="I121" s="102"/>
      <c r="J121" s="101"/>
      <c r="K121" s="99"/>
      <c r="L121" s="99"/>
      <c r="M121" s="99"/>
      <c r="N121" s="99"/>
      <c r="O121" s="99"/>
      <c r="P121" s="104"/>
      <c r="Q121" s="103"/>
      <c r="R121" s="67">
        <f t="shared" si="5"/>
        <v>0</v>
      </c>
      <c r="S121" s="66">
        <f t="shared" si="6"/>
        <v>0</v>
      </c>
    </row>
    <row r="122" spans="1:19" x14ac:dyDescent="0.3">
      <c r="A122" s="59" t="str">
        <f t="shared" si="4"/>
        <v/>
      </c>
      <c r="B122" s="97"/>
      <c r="C122" s="98"/>
      <c r="D122" s="99"/>
      <c r="E122" s="100"/>
      <c r="F122" s="101"/>
      <c r="G122" s="101"/>
      <c r="H122" s="103"/>
      <c r="I122" s="102"/>
      <c r="J122" s="101"/>
      <c r="K122" s="99"/>
      <c r="L122" s="99"/>
      <c r="M122" s="99"/>
      <c r="N122" s="99"/>
      <c r="O122" s="99"/>
      <c r="P122" s="104"/>
      <c r="Q122" s="103"/>
      <c r="R122" s="67">
        <f t="shared" si="5"/>
        <v>0</v>
      </c>
      <c r="S122" s="66">
        <f t="shared" si="6"/>
        <v>0</v>
      </c>
    </row>
    <row r="123" spans="1:19" x14ac:dyDescent="0.3">
      <c r="A123" s="59" t="str">
        <f t="shared" si="4"/>
        <v/>
      </c>
      <c r="B123" s="97"/>
      <c r="C123" s="98"/>
      <c r="D123" s="99"/>
      <c r="E123" s="100"/>
      <c r="F123" s="101"/>
      <c r="G123" s="101"/>
      <c r="H123" s="103"/>
      <c r="I123" s="102"/>
      <c r="J123" s="101"/>
      <c r="K123" s="99"/>
      <c r="L123" s="99"/>
      <c r="M123" s="99"/>
      <c r="N123" s="99"/>
      <c r="O123" s="99"/>
      <c r="P123" s="104"/>
      <c r="Q123" s="103"/>
      <c r="R123" s="67">
        <f t="shared" si="5"/>
        <v>0</v>
      </c>
      <c r="S123" s="66">
        <f t="shared" si="6"/>
        <v>0</v>
      </c>
    </row>
    <row r="124" spans="1:19" x14ac:dyDescent="0.3">
      <c r="A124" s="59" t="str">
        <f t="shared" si="4"/>
        <v/>
      </c>
      <c r="B124" s="97"/>
      <c r="C124" s="98"/>
      <c r="D124" s="99"/>
      <c r="E124" s="100"/>
      <c r="F124" s="101"/>
      <c r="G124" s="101"/>
      <c r="H124" s="103"/>
      <c r="I124" s="102"/>
      <c r="J124" s="101"/>
      <c r="K124" s="99"/>
      <c r="L124" s="99"/>
      <c r="M124" s="99"/>
      <c r="N124" s="99"/>
      <c r="O124" s="99"/>
      <c r="P124" s="104"/>
      <c r="Q124" s="103"/>
      <c r="R124" s="67">
        <f t="shared" si="5"/>
        <v>0</v>
      </c>
      <c r="S124" s="66">
        <f t="shared" si="6"/>
        <v>0</v>
      </c>
    </row>
    <row r="125" spans="1:19" x14ac:dyDescent="0.3">
      <c r="A125" s="59" t="str">
        <f t="shared" si="4"/>
        <v/>
      </c>
      <c r="B125" s="97"/>
      <c r="C125" s="98"/>
      <c r="D125" s="99"/>
      <c r="E125" s="100"/>
      <c r="F125" s="101"/>
      <c r="G125" s="101"/>
      <c r="H125" s="103"/>
      <c r="I125" s="102"/>
      <c r="J125" s="101"/>
      <c r="K125" s="99"/>
      <c r="L125" s="99"/>
      <c r="M125" s="99"/>
      <c r="N125" s="99"/>
      <c r="O125" s="99"/>
      <c r="P125" s="104"/>
      <c r="Q125" s="103"/>
      <c r="R125" s="67">
        <f t="shared" si="5"/>
        <v>0</v>
      </c>
      <c r="S125" s="66">
        <f t="shared" si="6"/>
        <v>0</v>
      </c>
    </row>
    <row r="126" spans="1:19" x14ac:dyDescent="0.3">
      <c r="A126" s="59" t="str">
        <f t="shared" si="4"/>
        <v/>
      </c>
      <c r="B126" s="97"/>
      <c r="C126" s="98"/>
      <c r="D126" s="99"/>
      <c r="E126" s="100"/>
      <c r="F126" s="101"/>
      <c r="G126" s="101"/>
      <c r="H126" s="103"/>
      <c r="I126" s="102"/>
      <c r="J126" s="101"/>
      <c r="K126" s="99"/>
      <c r="L126" s="99"/>
      <c r="M126" s="99"/>
      <c r="N126" s="99"/>
      <c r="O126" s="99"/>
      <c r="P126" s="104"/>
      <c r="Q126" s="103"/>
      <c r="R126" s="67">
        <f t="shared" si="5"/>
        <v>0</v>
      </c>
      <c r="S126" s="66">
        <f t="shared" si="6"/>
        <v>0</v>
      </c>
    </row>
    <row r="127" spans="1:19" x14ac:dyDescent="0.3">
      <c r="A127" s="59" t="str">
        <f t="shared" si="4"/>
        <v/>
      </c>
      <c r="B127" s="97"/>
      <c r="C127" s="98"/>
      <c r="D127" s="99"/>
      <c r="E127" s="100"/>
      <c r="F127" s="101"/>
      <c r="G127" s="101"/>
      <c r="H127" s="103"/>
      <c r="I127" s="102"/>
      <c r="J127" s="101"/>
      <c r="K127" s="99"/>
      <c r="L127" s="99"/>
      <c r="M127" s="99"/>
      <c r="N127" s="99"/>
      <c r="O127" s="99"/>
      <c r="P127" s="104"/>
      <c r="Q127" s="103"/>
      <c r="R127" s="67">
        <f t="shared" si="5"/>
        <v>0</v>
      </c>
      <c r="S127" s="66">
        <f t="shared" si="6"/>
        <v>0</v>
      </c>
    </row>
    <row r="128" spans="1:19" x14ac:dyDescent="0.3">
      <c r="A128" s="59" t="str">
        <f t="shared" si="4"/>
        <v/>
      </c>
      <c r="B128" s="97"/>
      <c r="C128" s="61"/>
      <c r="D128" s="62"/>
      <c r="E128" s="95"/>
      <c r="F128" s="101"/>
      <c r="G128" s="65"/>
      <c r="H128" s="66"/>
      <c r="I128" s="67"/>
      <c r="J128" s="65"/>
      <c r="K128" s="68"/>
      <c r="L128" s="68"/>
      <c r="M128" s="68"/>
      <c r="N128" s="68"/>
      <c r="O128" s="68"/>
      <c r="P128" s="69"/>
      <c r="Q128" s="66"/>
      <c r="R128" s="67">
        <f t="shared" si="5"/>
        <v>0</v>
      </c>
      <c r="S128" s="66">
        <f t="shared" si="6"/>
        <v>0</v>
      </c>
    </row>
    <row r="129" spans="1:19" x14ac:dyDescent="0.3">
      <c r="A129" s="59" t="str">
        <f t="shared" si="4"/>
        <v/>
      </c>
      <c r="B129" s="97"/>
      <c r="C129" s="61"/>
      <c r="D129" s="62"/>
      <c r="E129" s="95"/>
      <c r="F129" s="101"/>
      <c r="G129" s="101"/>
      <c r="H129" s="103"/>
      <c r="I129" s="102"/>
      <c r="J129" s="101"/>
      <c r="K129" s="99"/>
      <c r="L129" s="99"/>
      <c r="M129" s="99"/>
      <c r="N129" s="99"/>
      <c r="O129" s="99"/>
      <c r="P129" s="104"/>
      <c r="Q129" s="103"/>
      <c r="R129" s="67">
        <f t="shared" si="5"/>
        <v>0</v>
      </c>
      <c r="S129" s="66">
        <f t="shared" si="6"/>
        <v>0</v>
      </c>
    </row>
    <row r="130" spans="1:19" x14ac:dyDescent="0.3">
      <c r="A130" s="59" t="str">
        <f t="shared" si="4"/>
        <v/>
      </c>
      <c r="B130" s="97"/>
      <c r="C130" s="61"/>
      <c r="D130" s="62"/>
      <c r="E130" s="95"/>
      <c r="F130" s="101"/>
      <c r="G130" s="101"/>
      <c r="H130" s="103"/>
      <c r="I130" s="102"/>
      <c r="J130" s="101"/>
      <c r="K130" s="99"/>
      <c r="L130" s="99"/>
      <c r="M130" s="99"/>
      <c r="N130" s="99"/>
      <c r="O130" s="99"/>
      <c r="P130" s="104"/>
      <c r="Q130" s="103"/>
      <c r="R130" s="67">
        <f t="shared" si="5"/>
        <v>0</v>
      </c>
      <c r="S130" s="66">
        <f t="shared" si="6"/>
        <v>0</v>
      </c>
    </row>
    <row r="131" spans="1:19" x14ac:dyDescent="0.3">
      <c r="A131" s="59" t="str">
        <f t="shared" si="4"/>
        <v/>
      </c>
      <c r="B131" s="97"/>
      <c r="C131" s="61"/>
      <c r="D131" s="62"/>
      <c r="E131" s="95"/>
      <c r="F131" s="101"/>
      <c r="G131" s="101"/>
      <c r="H131" s="103"/>
      <c r="I131" s="102"/>
      <c r="J131" s="101"/>
      <c r="K131" s="99"/>
      <c r="L131" s="99"/>
      <c r="M131" s="99"/>
      <c r="N131" s="99"/>
      <c r="O131" s="99"/>
      <c r="P131" s="104"/>
      <c r="Q131" s="103"/>
      <c r="R131" s="67"/>
      <c r="S131" s="66"/>
    </row>
    <row r="132" spans="1:19" x14ac:dyDescent="0.3">
      <c r="A132" s="59" t="str">
        <f t="shared" si="4"/>
        <v/>
      </c>
      <c r="B132" s="97"/>
      <c r="C132" s="98"/>
      <c r="D132" s="99"/>
      <c r="E132" s="100"/>
      <c r="F132" s="101"/>
      <c r="G132" s="101"/>
      <c r="H132" s="103"/>
      <c r="I132" s="102"/>
      <c r="J132" s="101"/>
      <c r="K132" s="99"/>
      <c r="L132" s="99"/>
      <c r="M132" s="99"/>
      <c r="N132" s="99"/>
      <c r="O132" s="99"/>
      <c r="P132" s="104"/>
      <c r="Q132" s="103"/>
      <c r="R132" s="67">
        <f t="shared" si="5"/>
        <v>0</v>
      </c>
      <c r="S132" s="66">
        <f t="shared" si="6"/>
        <v>0</v>
      </c>
    </row>
    <row r="133" spans="1:19" x14ac:dyDescent="0.3">
      <c r="A133" s="59" t="str">
        <f t="shared" si="4"/>
        <v/>
      </c>
      <c r="B133" s="97"/>
      <c r="C133" s="98"/>
      <c r="D133" s="99"/>
      <c r="E133" s="100"/>
      <c r="F133" s="101"/>
      <c r="G133" s="101"/>
      <c r="H133" s="103"/>
      <c r="I133" s="102"/>
      <c r="J133" s="101"/>
      <c r="K133" s="99"/>
      <c r="L133" s="99"/>
      <c r="M133" s="99"/>
      <c r="N133" s="99"/>
      <c r="O133" s="99"/>
      <c r="P133" s="104"/>
      <c r="Q133" s="103"/>
      <c r="R133" s="67">
        <f t="shared" si="5"/>
        <v>0</v>
      </c>
      <c r="S133" s="66">
        <f t="shared" si="6"/>
        <v>0</v>
      </c>
    </row>
    <row r="134" spans="1:19" x14ac:dyDescent="0.3">
      <c r="A134" s="59" t="str">
        <f t="shared" si="4"/>
        <v/>
      </c>
      <c r="B134" s="97"/>
      <c r="C134" s="98"/>
      <c r="D134" s="99"/>
      <c r="E134" s="100"/>
      <c r="F134" s="101"/>
      <c r="G134" s="101"/>
      <c r="H134" s="103"/>
      <c r="I134" s="102"/>
      <c r="J134" s="101"/>
      <c r="K134" s="99"/>
      <c r="L134" s="99"/>
      <c r="M134" s="99"/>
      <c r="N134" s="99"/>
      <c r="O134" s="99"/>
      <c r="P134" s="104"/>
      <c r="Q134" s="103"/>
      <c r="R134" s="67">
        <f t="shared" si="5"/>
        <v>0</v>
      </c>
      <c r="S134" s="66">
        <f t="shared" si="6"/>
        <v>0</v>
      </c>
    </row>
    <row r="135" spans="1:19" x14ac:dyDescent="0.3">
      <c r="A135" s="59" t="str">
        <f t="shared" ref="A135:A199" si="7">CONCATENATE(B135,C135,D135)</f>
        <v/>
      </c>
      <c r="B135" s="97"/>
      <c r="C135" s="98"/>
      <c r="D135" s="99"/>
      <c r="E135" s="100"/>
      <c r="F135" s="101"/>
      <c r="G135" s="101"/>
      <c r="H135" s="103"/>
      <c r="I135" s="102"/>
      <c r="J135" s="101"/>
      <c r="K135" s="99"/>
      <c r="L135" s="99"/>
      <c r="M135" s="99"/>
      <c r="N135" s="99"/>
      <c r="O135" s="99"/>
      <c r="P135" s="104"/>
      <c r="Q135" s="103"/>
      <c r="R135" s="67">
        <f t="shared" si="5"/>
        <v>0</v>
      </c>
      <c r="S135" s="66">
        <f t="shared" si="6"/>
        <v>0</v>
      </c>
    </row>
    <row r="136" spans="1:19" x14ac:dyDescent="0.3">
      <c r="A136" s="59" t="str">
        <f t="shared" si="7"/>
        <v/>
      </c>
      <c r="B136" s="97"/>
      <c r="C136" s="98"/>
      <c r="D136" s="99"/>
      <c r="E136" s="100"/>
      <c r="F136" s="101"/>
      <c r="G136" s="101"/>
      <c r="H136" s="103"/>
      <c r="I136" s="102"/>
      <c r="J136" s="101"/>
      <c r="K136" s="99"/>
      <c r="L136" s="99"/>
      <c r="M136" s="99"/>
      <c r="N136" s="99"/>
      <c r="O136" s="99"/>
      <c r="P136" s="104"/>
      <c r="Q136" s="103"/>
      <c r="R136" s="67">
        <f t="shared" ref="R136:R201" si="8">IF(Q136=1,7,IF(Q136=2,6,IF(Q136=3,5,IF(Q136=4,4,IF(Q136=5,3,IF(Q136=6,2,IF(Q136&gt;=6,1,0)))))))</f>
        <v>0</v>
      </c>
      <c r="S136" s="66">
        <f t="shared" si="6"/>
        <v>0</v>
      </c>
    </row>
    <row r="137" spans="1:19" x14ac:dyDescent="0.3">
      <c r="A137" s="59" t="str">
        <f t="shared" si="7"/>
        <v/>
      </c>
      <c r="B137" s="97"/>
      <c r="C137" s="98"/>
      <c r="D137" s="99"/>
      <c r="E137" s="100"/>
      <c r="F137" s="101"/>
      <c r="G137" s="101"/>
      <c r="H137" s="103"/>
      <c r="I137" s="102"/>
      <c r="J137" s="101"/>
      <c r="K137" s="99"/>
      <c r="L137" s="99"/>
      <c r="M137" s="99"/>
      <c r="N137" s="99"/>
      <c r="O137" s="99"/>
      <c r="P137" s="104"/>
      <c r="Q137" s="103"/>
      <c r="R137" s="67">
        <f t="shared" si="8"/>
        <v>0</v>
      </c>
      <c r="S137" s="66">
        <f t="shared" si="6"/>
        <v>0</v>
      </c>
    </row>
    <row r="138" spans="1:19" x14ac:dyDescent="0.3">
      <c r="A138" s="59" t="str">
        <f t="shared" si="7"/>
        <v/>
      </c>
      <c r="B138" s="97"/>
      <c r="C138" s="61"/>
      <c r="D138" s="62"/>
      <c r="E138" s="95"/>
      <c r="F138" s="101"/>
      <c r="G138" s="65"/>
      <c r="H138" s="66"/>
      <c r="I138" s="67"/>
      <c r="J138" s="65"/>
      <c r="K138" s="68"/>
      <c r="L138" s="68"/>
      <c r="M138" s="68"/>
      <c r="N138" s="68"/>
      <c r="O138" s="68"/>
      <c r="P138" s="69"/>
      <c r="Q138" s="66"/>
      <c r="R138" s="67">
        <f t="shared" si="8"/>
        <v>0</v>
      </c>
      <c r="S138" s="66">
        <f t="shared" si="6"/>
        <v>0</v>
      </c>
    </row>
    <row r="139" spans="1:19" x14ac:dyDescent="0.3">
      <c r="A139" s="59" t="str">
        <f t="shared" si="7"/>
        <v/>
      </c>
      <c r="B139" s="97"/>
      <c r="C139" s="98"/>
      <c r="D139" s="99"/>
      <c r="E139" s="100"/>
      <c r="F139" s="101"/>
      <c r="G139" s="101"/>
      <c r="H139" s="103"/>
      <c r="I139" s="102"/>
      <c r="J139" s="101"/>
      <c r="K139" s="99"/>
      <c r="L139" s="99"/>
      <c r="M139" s="99"/>
      <c r="N139" s="99"/>
      <c r="O139" s="99"/>
      <c r="P139" s="104"/>
      <c r="Q139" s="103"/>
      <c r="R139" s="67">
        <f t="shared" si="8"/>
        <v>0</v>
      </c>
      <c r="S139" s="66">
        <f t="shared" ref="S139:S204" si="9">SUM(R139+$S$5)</f>
        <v>0</v>
      </c>
    </row>
    <row r="140" spans="1:19" x14ac:dyDescent="0.3">
      <c r="A140" s="59" t="str">
        <f t="shared" si="7"/>
        <v/>
      </c>
      <c r="B140" s="97"/>
      <c r="C140" s="61"/>
      <c r="D140" s="62"/>
      <c r="E140" s="95"/>
      <c r="F140" s="101"/>
      <c r="G140" s="65"/>
      <c r="H140" s="66"/>
      <c r="I140" s="67"/>
      <c r="J140" s="65"/>
      <c r="K140" s="68"/>
      <c r="L140" s="68"/>
      <c r="M140" s="68"/>
      <c r="N140" s="68"/>
      <c r="O140" s="68"/>
      <c r="P140" s="69"/>
      <c r="Q140" s="66"/>
      <c r="R140" s="67">
        <f t="shared" si="8"/>
        <v>0</v>
      </c>
      <c r="S140" s="66">
        <f t="shared" si="9"/>
        <v>0</v>
      </c>
    </row>
    <row r="141" spans="1:19" x14ac:dyDescent="0.3">
      <c r="A141" s="59" t="str">
        <f t="shared" si="7"/>
        <v/>
      </c>
      <c r="B141" s="97"/>
      <c r="C141" s="98"/>
      <c r="D141" s="99"/>
      <c r="E141" s="100"/>
      <c r="F141" s="101"/>
      <c r="G141" s="101"/>
      <c r="H141" s="103"/>
      <c r="I141" s="102"/>
      <c r="J141" s="101"/>
      <c r="K141" s="99"/>
      <c r="L141" s="99"/>
      <c r="M141" s="99"/>
      <c r="N141" s="99"/>
      <c r="O141" s="99"/>
      <c r="P141" s="104"/>
      <c r="Q141" s="103"/>
      <c r="R141" s="67">
        <f t="shared" si="8"/>
        <v>0</v>
      </c>
      <c r="S141" s="66">
        <f t="shared" si="9"/>
        <v>0</v>
      </c>
    </row>
    <row r="142" spans="1:19" x14ac:dyDescent="0.3">
      <c r="A142" s="59" t="str">
        <f t="shared" si="7"/>
        <v/>
      </c>
      <c r="B142" s="97"/>
      <c r="C142" s="98"/>
      <c r="D142" s="99"/>
      <c r="E142" s="100"/>
      <c r="F142" s="101"/>
      <c r="G142" s="101"/>
      <c r="H142" s="103"/>
      <c r="I142" s="102"/>
      <c r="J142" s="101"/>
      <c r="K142" s="99"/>
      <c r="L142" s="99"/>
      <c r="M142" s="99"/>
      <c r="N142" s="99"/>
      <c r="O142" s="99"/>
      <c r="P142" s="104"/>
      <c r="Q142" s="103"/>
      <c r="R142" s="67">
        <f t="shared" si="8"/>
        <v>0</v>
      </c>
      <c r="S142" s="66">
        <f t="shared" si="9"/>
        <v>0</v>
      </c>
    </row>
    <row r="143" spans="1:19" x14ac:dyDescent="0.3">
      <c r="A143" s="59" t="str">
        <f t="shared" si="7"/>
        <v/>
      </c>
      <c r="B143" s="97"/>
      <c r="C143" s="98"/>
      <c r="D143" s="99"/>
      <c r="E143" s="100"/>
      <c r="F143" s="101"/>
      <c r="G143" s="101"/>
      <c r="H143" s="103"/>
      <c r="I143" s="102"/>
      <c r="J143" s="101"/>
      <c r="K143" s="99"/>
      <c r="L143" s="99"/>
      <c r="M143" s="99"/>
      <c r="N143" s="99"/>
      <c r="O143" s="99"/>
      <c r="P143" s="104"/>
      <c r="Q143" s="103"/>
      <c r="R143" s="67">
        <f t="shared" si="8"/>
        <v>0</v>
      </c>
      <c r="S143" s="66">
        <f t="shared" si="9"/>
        <v>0</v>
      </c>
    </row>
    <row r="144" spans="1:19" x14ac:dyDescent="0.3">
      <c r="A144" s="59" t="str">
        <f t="shared" si="7"/>
        <v/>
      </c>
      <c r="B144" s="97"/>
      <c r="C144" s="98"/>
      <c r="D144" s="99"/>
      <c r="E144" s="100"/>
      <c r="F144" s="101"/>
      <c r="G144" s="101"/>
      <c r="H144" s="103"/>
      <c r="I144" s="102"/>
      <c r="J144" s="101"/>
      <c r="K144" s="99"/>
      <c r="L144" s="99"/>
      <c r="M144" s="99"/>
      <c r="N144" s="99"/>
      <c r="O144" s="99"/>
      <c r="P144" s="104"/>
      <c r="Q144" s="103"/>
      <c r="R144" s="67">
        <f t="shared" si="8"/>
        <v>0</v>
      </c>
      <c r="S144" s="66">
        <f t="shared" si="9"/>
        <v>0</v>
      </c>
    </row>
    <row r="145" spans="1:19" x14ac:dyDescent="0.3">
      <c r="A145" s="59" t="str">
        <f t="shared" si="7"/>
        <v/>
      </c>
      <c r="B145" s="97"/>
      <c r="C145" s="98"/>
      <c r="D145" s="99"/>
      <c r="E145" s="100"/>
      <c r="F145" s="101"/>
      <c r="G145" s="101"/>
      <c r="H145" s="103"/>
      <c r="I145" s="102"/>
      <c r="J145" s="101"/>
      <c r="K145" s="99"/>
      <c r="L145" s="99"/>
      <c r="M145" s="99"/>
      <c r="N145" s="99"/>
      <c r="O145" s="99"/>
      <c r="P145" s="104"/>
      <c r="Q145" s="103"/>
      <c r="R145" s="67"/>
      <c r="S145" s="66"/>
    </row>
    <row r="146" spans="1:19" x14ac:dyDescent="0.3">
      <c r="A146" s="59" t="str">
        <f t="shared" si="7"/>
        <v/>
      </c>
      <c r="B146" s="97"/>
      <c r="C146" s="98"/>
      <c r="D146" s="99"/>
      <c r="E146" s="100"/>
      <c r="F146" s="101"/>
      <c r="G146" s="101"/>
      <c r="H146" s="103"/>
      <c r="I146" s="102"/>
      <c r="J146" s="101"/>
      <c r="K146" s="99"/>
      <c r="L146" s="99"/>
      <c r="M146" s="99"/>
      <c r="N146" s="99"/>
      <c r="O146" s="99"/>
      <c r="P146" s="104"/>
      <c r="Q146" s="103"/>
      <c r="R146" s="67">
        <f t="shared" si="8"/>
        <v>0</v>
      </c>
      <c r="S146" s="66">
        <f t="shared" si="9"/>
        <v>0</v>
      </c>
    </row>
    <row r="147" spans="1:19" x14ac:dyDescent="0.3">
      <c r="A147" s="59" t="str">
        <f t="shared" si="7"/>
        <v/>
      </c>
      <c r="B147" s="97"/>
      <c r="C147" s="98"/>
      <c r="D147" s="99"/>
      <c r="E147" s="100"/>
      <c r="F147" s="101"/>
      <c r="G147" s="101"/>
      <c r="H147" s="103"/>
      <c r="I147" s="102"/>
      <c r="J147" s="101"/>
      <c r="K147" s="99"/>
      <c r="L147" s="99"/>
      <c r="M147" s="99"/>
      <c r="N147" s="99"/>
      <c r="O147" s="99"/>
      <c r="P147" s="104"/>
      <c r="Q147" s="103"/>
      <c r="R147" s="67">
        <f t="shared" si="8"/>
        <v>0</v>
      </c>
      <c r="S147" s="66">
        <f t="shared" si="9"/>
        <v>0</v>
      </c>
    </row>
    <row r="148" spans="1:19" x14ac:dyDescent="0.3">
      <c r="A148" s="59" t="str">
        <f t="shared" si="7"/>
        <v/>
      </c>
      <c r="B148" s="97"/>
      <c r="C148" s="98"/>
      <c r="D148" s="99"/>
      <c r="E148" s="100"/>
      <c r="F148" s="101"/>
      <c r="G148" s="101"/>
      <c r="H148" s="103"/>
      <c r="I148" s="102"/>
      <c r="J148" s="101"/>
      <c r="K148" s="99"/>
      <c r="L148" s="99"/>
      <c r="M148" s="99"/>
      <c r="N148" s="99"/>
      <c r="O148" s="99"/>
      <c r="P148" s="104"/>
      <c r="Q148" s="103"/>
      <c r="R148" s="67">
        <f t="shared" si="8"/>
        <v>0</v>
      </c>
      <c r="S148" s="66">
        <f t="shared" si="9"/>
        <v>0</v>
      </c>
    </row>
    <row r="149" spans="1:19" x14ac:dyDescent="0.3">
      <c r="A149" s="59" t="str">
        <f t="shared" si="7"/>
        <v/>
      </c>
      <c r="B149" s="97"/>
      <c r="C149" s="98"/>
      <c r="D149" s="99"/>
      <c r="E149" s="100"/>
      <c r="F149" s="101"/>
      <c r="G149" s="101"/>
      <c r="H149" s="103"/>
      <c r="I149" s="102"/>
      <c r="J149" s="101"/>
      <c r="K149" s="99"/>
      <c r="L149" s="99"/>
      <c r="M149" s="99"/>
      <c r="N149" s="99"/>
      <c r="O149" s="99"/>
      <c r="P149" s="104"/>
      <c r="Q149" s="103"/>
      <c r="R149" s="67">
        <f t="shared" si="8"/>
        <v>0</v>
      </c>
      <c r="S149" s="66">
        <f t="shared" si="9"/>
        <v>0</v>
      </c>
    </row>
    <row r="150" spans="1:19" x14ac:dyDescent="0.3">
      <c r="A150" s="59" t="str">
        <f t="shared" si="7"/>
        <v/>
      </c>
      <c r="B150" s="97"/>
      <c r="C150" s="98"/>
      <c r="D150" s="99"/>
      <c r="E150" s="100"/>
      <c r="F150" s="101"/>
      <c r="G150" s="101"/>
      <c r="H150" s="103"/>
      <c r="I150" s="102"/>
      <c r="J150" s="101"/>
      <c r="K150" s="99"/>
      <c r="L150" s="99"/>
      <c r="M150" s="99"/>
      <c r="N150" s="99"/>
      <c r="O150" s="99"/>
      <c r="P150" s="104"/>
      <c r="Q150" s="103"/>
      <c r="R150" s="67">
        <f t="shared" si="8"/>
        <v>0</v>
      </c>
      <c r="S150" s="66">
        <f t="shared" si="9"/>
        <v>0</v>
      </c>
    </row>
    <row r="151" spans="1:19" x14ac:dyDescent="0.3">
      <c r="A151" s="59" t="str">
        <f t="shared" si="7"/>
        <v/>
      </c>
      <c r="B151" s="97"/>
      <c r="C151" s="98"/>
      <c r="D151" s="99"/>
      <c r="E151" s="100"/>
      <c r="F151" s="101"/>
      <c r="G151" s="101"/>
      <c r="H151" s="103"/>
      <c r="I151" s="102"/>
      <c r="J151" s="101"/>
      <c r="K151" s="99"/>
      <c r="L151" s="99"/>
      <c r="M151" s="99"/>
      <c r="N151" s="99"/>
      <c r="O151" s="99"/>
      <c r="P151" s="104"/>
      <c r="Q151" s="103"/>
      <c r="R151" s="67">
        <f t="shared" si="8"/>
        <v>0</v>
      </c>
      <c r="S151" s="66">
        <f t="shared" si="9"/>
        <v>0</v>
      </c>
    </row>
    <row r="152" spans="1:19" x14ac:dyDescent="0.3">
      <c r="A152" s="59" t="str">
        <f t="shared" si="7"/>
        <v/>
      </c>
      <c r="B152" s="97"/>
      <c r="C152" s="98"/>
      <c r="D152" s="99"/>
      <c r="E152" s="100"/>
      <c r="F152" s="101"/>
      <c r="G152" s="101"/>
      <c r="H152" s="103"/>
      <c r="I152" s="102"/>
      <c r="J152" s="101"/>
      <c r="K152" s="99"/>
      <c r="L152" s="99"/>
      <c r="M152" s="99"/>
      <c r="N152" s="99"/>
      <c r="O152" s="99"/>
      <c r="P152" s="104"/>
      <c r="Q152" s="103"/>
      <c r="R152" s="67">
        <f t="shared" si="8"/>
        <v>0</v>
      </c>
      <c r="S152" s="66">
        <f t="shared" si="9"/>
        <v>0</v>
      </c>
    </row>
    <row r="153" spans="1:19" x14ac:dyDescent="0.3">
      <c r="A153" s="59" t="str">
        <f t="shared" si="7"/>
        <v/>
      </c>
      <c r="B153" s="97"/>
      <c r="C153" s="98"/>
      <c r="D153" s="99"/>
      <c r="E153" s="100"/>
      <c r="F153" s="101"/>
      <c r="G153" s="101"/>
      <c r="H153" s="103"/>
      <c r="I153" s="102"/>
      <c r="J153" s="101"/>
      <c r="K153" s="99"/>
      <c r="L153" s="99"/>
      <c r="M153" s="99"/>
      <c r="N153" s="99"/>
      <c r="O153" s="99"/>
      <c r="P153" s="104"/>
      <c r="Q153" s="103"/>
      <c r="R153" s="67">
        <f t="shared" si="8"/>
        <v>0</v>
      </c>
      <c r="S153" s="66">
        <f t="shared" si="9"/>
        <v>0</v>
      </c>
    </row>
    <row r="154" spans="1:19" x14ac:dyDescent="0.3">
      <c r="A154" s="59" t="str">
        <f t="shared" si="7"/>
        <v/>
      </c>
      <c r="B154" s="97"/>
      <c r="C154" s="98"/>
      <c r="D154" s="99"/>
      <c r="E154" s="100"/>
      <c r="F154" s="101"/>
      <c r="G154" s="101"/>
      <c r="H154" s="103"/>
      <c r="I154" s="102"/>
      <c r="J154" s="101"/>
      <c r="K154" s="99"/>
      <c r="L154" s="99"/>
      <c r="M154" s="99"/>
      <c r="N154" s="99"/>
      <c r="O154" s="99"/>
      <c r="P154" s="104"/>
      <c r="Q154" s="103"/>
      <c r="R154" s="67">
        <f t="shared" si="8"/>
        <v>0</v>
      </c>
      <c r="S154" s="66">
        <f t="shared" si="9"/>
        <v>0</v>
      </c>
    </row>
    <row r="155" spans="1:19" x14ac:dyDescent="0.3">
      <c r="A155" s="59" t="str">
        <f t="shared" si="7"/>
        <v/>
      </c>
      <c r="B155" s="97"/>
      <c r="C155" s="98"/>
      <c r="D155" s="99"/>
      <c r="E155" s="100"/>
      <c r="F155" s="101"/>
      <c r="G155" s="101"/>
      <c r="H155" s="103"/>
      <c r="I155" s="102"/>
      <c r="J155" s="101"/>
      <c r="K155" s="99"/>
      <c r="L155" s="99"/>
      <c r="M155" s="99"/>
      <c r="N155" s="99"/>
      <c r="O155" s="99"/>
      <c r="P155" s="104"/>
      <c r="Q155" s="103"/>
      <c r="R155" s="67">
        <f t="shared" si="8"/>
        <v>0</v>
      </c>
      <c r="S155" s="66">
        <f t="shared" si="9"/>
        <v>0</v>
      </c>
    </row>
    <row r="156" spans="1:19" x14ac:dyDescent="0.3">
      <c r="A156" s="59" t="str">
        <f t="shared" si="7"/>
        <v/>
      </c>
      <c r="B156" s="97"/>
      <c r="C156" s="98"/>
      <c r="D156" s="99"/>
      <c r="E156" s="100"/>
      <c r="F156" s="101"/>
      <c r="G156" s="101"/>
      <c r="H156" s="103"/>
      <c r="I156" s="102"/>
      <c r="J156" s="101"/>
      <c r="K156" s="99"/>
      <c r="L156" s="99"/>
      <c r="M156" s="99"/>
      <c r="N156" s="99"/>
      <c r="O156" s="99"/>
      <c r="P156" s="104"/>
      <c r="Q156" s="103"/>
      <c r="R156" s="67">
        <f t="shared" si="8"/>
        <v>0</v>
      </c>
      <c r="S156" s="66">
        <f t="shared" si="9"/>
        <v>0</v>
      </c>
    </row>
    <row r="157" spans="1:19" x14ac:dyDescent="0.3">
      <c r="A157" s="59" t="str">
        <f t="shared" si="7"/>
        <v/>
      </c>
      <c r="B157" s="97"/>
      <c r="C157" s="98"/>
      <c r="D157" s="99"/>
      <c r="E157" s="100"/>
      <c r="F157" s="101"/>
      <c r="G157" s="101"/>
      <c r="H157" s="103"/>
      <c r="I157" s="102"/>
      <c r="J157" s="101"/>
      <c r="K157" s="99"/>
      <c r="L157" s="99"/>
      <c r="M157" s="99"/>
      <c r="N157" s="99"/>
      <c r="O157" s="99"/>
      <c r="P157" s="104"/>
      <c r="Q157" s="103"/>
      <c r="R157" s="67">
        <f t="shared" si="8"/>
        <v>0</v>
      </c>
      <c r="S157" s="66">
        <f t="shared" si="9"/>
        <v>0</v>
      </c>
    </row>
    <row r="158" spans="1:19" x14ac:dyDescent="0.3">
      <c r="A158" s="59" t="str">
        <f t="shared" si="7"/>
        <v/>
      </c>
      <c r="B158" s="97"/>
      <c r="C158" s="98"/>
      <c r="D158" s="99"/>
      <c r="E158" s="100"/>
      <c r="F158" s="101"/>
      <c r="G158" s="101"/>
      <c r="H158" s="103"/>
      <c r="I158" s="102"/>
      <c r="J158" s="101"/>
      <c r="K158" s="99"/>
      <c r="L158" s="99"/>
      <c r="M158" s="99"/>
      <c r="N158" s="99"/>
      <c r="O158" s="99"/>
      <c r="P158" s="104"/>
      <c r="Q158" s="103"/>
      <c r="R158" s="67">
        <f t="shared" si="8"/>
        <v>0</v>
      </c>
      <c r="S158" s="66">
        <f t="shared" si="9"/>
        <v>0</v>
      </c>
    </row>
    <row r="159" spans="1:19" x14ac:dyDescent="0.3">
      <c r="A159" s="59" t="str">
        <f t="shared" si="7"/>
        <v/>
      </c>
      <c r="B159" s="97"/>
      <c r="C159" s="98"/>
      <c r="D159" s="99"/>
      <c r="E159" s="100"/>
      <c r="F159" s="101"/>
      <c r="G159" s="101"/>
      <c r="H159" s="103"/>
      <c r="I159" s="102"/>
      <c r="J159" s="101"/>
      <c r="K159" s="99"/>
      <c r="L159" s="99"/>
      <c r="M159" s="99"/>
      <c r="N159" s="99"/>
      <c r="O159" s="99"/>
      <c r="P159" s="104"/>
      <c r="Q159" s="103"/>
      <c r="R159" s="67">
        <f t="shared" si="8"/>
        <v>0</v>
      </c>
      <c r="S159" s="66">
        <f t="shared" si="9"/>
        <v>0</v>
      </c>
    </row>
    <row r="160" spans="1:19" x14ac:dyDescent="0.3">
      <c r="A160" s="59" t="str">
        <f t="shared" si="7"/>
        <v/>
      </c>
      <c r="B160" s="97"/>
      <c r="C160" s="98"/>
      <c r="D160" s="99"/>
      <c r="E160" s="100"/>
      <c r="F160" s="101"/>
      <c r="G160" s="101"/>
      <c r="H160" s="103"/>
      <c r="I160" s="102"/>
      <c r="J160" s="101"/>
      <c r="K160" s="99"/>
      <c r="L160" s="99"/>
      <c r="M160" s="99"/>
      <c r="N160" s="99"/>
      <c r="O160" s="99"/>
      <c r="P160" s="104"/>
      <c r="Q160" s="103"/>
      <c r="R160" s="67">
        <f t="shared" si="8"/>
        <v>0</v>
      </c>
      <c r="S160" s="66">
        <f t="shared" si="9"/>
        <v>0</v>
      </c>
    </row>
    <row r="161" spans="1:19" x14ac:dyDescent="0.3">
      <c r="A161" s="59" t="str">
        <f t="shared" si="7"/>
        <v/>
      </c>
      <c r="B161" s="97"/>
      <c r="C161" s="98"/>
      <c r="D161" s="99"/>
      <c r="E161" s="100"/>
      <c r="F161" s="101"/>
      <c r="G161" s="101"/>
      <c r="H161" s="103"/>
      <c r="I161" s="102"/>
      <c r="J161" s="101"/>
      <c r="K161" s="99"/>
      <c r="L161" s="99"/>
      <c r="M161" s="99"/>
      <c r="N161" s="99"/>
      <c r="O161" s="99"/>
      <c r="P161" s="104"/>
      <c r="Q161" s="103"/>
      <c r="R161" s="67">
        <f t="shared" si="8"/>
        <v>0</v>
      </c>
      <c r="S161" s="66">
        <f t="shared" si="9"/>
        <v>0</v>
      </c>
    </row>
    <row r="162" spans="1:19" x14ac:dyDescent="0.3">
      <c r="A162" s="59" t="str">
        <f t="shared" si="7"/>
        <v/>
      </c>
      <c r="B162" s="97"/>
      <c r="C162" s="98"/>
      <c r="D162" s="99"/>
      <c r="E162" s="100"/>
      <c r="F162" s="101"/>
      <c r="G162" s="101"/>
      <c r="H162" s="103"/>
      <c r="I162" s="102"/>
      <c r="J162" s="101"/>
      <c r="K162" s="99"/>
      <c r="L162" s="99"/>
      <c r="M162" s="99"/>
      <c r="N162" s="99"/>
      <c r="O162" s="99"/>
      <c r="P162" s="104"/>
      <c r="Q162" s="103"/>
      <c r="R162" s="67">
        <f t="shared" si="8"/>
        <v>0</v>
      </c>
      <c r="S162" s="66">
        <f t="shared" si="9"/>
        <v>0</v>
      </c>
    </row>
    <row r="163" spans="1:19" x14ac:dyDescent="0.3">
      <c r="A163" s="59" t="str">
        <f t="shared" si="7"/>
        <v/>
      </c>
      <c r="B163" s="97"/>
      <c r="C163" s="98"/>
      <c r="D163" s="99"/>
      <c r="E163" s="100"/>
      <c r="F163" s="101"/>
      <c r="G163" s="101"/>
      <c r="H163" s="103"/>
      <c r="I163" s="102"/>
      <c r="J163" s="101"/>
      <c r="K163" s="99"/>
      <c r="L163" s="99"/>
      <c r="M163" s="99"/>
      <c r="N163" s="99"/>
      <c r="O163" s="99"/>
      <c r="P163" s="104"/>
      <c r="Q163" s="103"/>
      <c r="R163" s="67">
        <f t="shared" si="8"/>
        <v>0</v>
      </c>
      <c r="S163" s="66">
        <f t="shared" si="9"/>
        <v>0</v>
      </c>
    </row>
    <row r="164" spans="1:19" x14ac:dyDescent="0.3">
      <c r="A164" s="59" t="str">
        <f t="shared" si="7"/>
        <v/>
      </c>
      <c r="B164" s="97"/>
      <c r="C164" s="98"/>
      <c r="D164" s="99"/>
      <c r="E164" s="100"/>
      <c r="F164" s="101"/>
      <c r="G164" s="101"/>
      <c r="H164" s="103"/>
      <c r="I164" s="102"/>
      <c r="J164" s="101"/>
      <c r="K164" s="99"/>
      <c r="L164" s="99"/>
      <c r="M164" s="99"/>
      <c r="N164" s="99"/>
      <c r="O164" s="99"/>
      <c r="P164" s="104"/>
      <c r="Q164" s="103"/>
      <c r="R164" s="67">
        <f t="shared" si="8"/>
        <v>0</v>
      </c>
      <c r="S164" s="66">
        <f t="shared" si="9"/>
        <v>0</v>
      </c>
    </row>
    <row r="165" spans="1:19" x14ac:dyDescent="0.3">
      <c r="A165" s="59"/>
      <c r="B165" s="97"/>
      <c r="C165" s="98"/>
      <c r="D165" s="99"/>
      <c r="E165" s="100"/>
      <c r="F165" s="101"/>
      <c r="G165" s="101"/>
      <c r="H165" s="103"/>
      <c r="I165" s="102"/>
      <c r="J165" s="101"/>
      <c r="K165" s="99"/>
      <c r="L165" s="99"/>
      <c r="M165" s="99"/>
      <c r="N165" s="99"/>
      <c r="O165" s="99"/>
      <c r="P165" s="104"/>
      <c r="Q165" s="103"/>
      <c r="R165" s="67"/>
      <c r="S165" s="66"/>
    </row>
    <row r="166" spans="1:19" x14ac:dyDescent="0.3">
      <c r="A166" s="59" t="str">
        <f t="shared" si="7"/>
        <v/>
      </c>
      <c r="B166" s="97"/>
      <c r="C166" s="98"/>
      <c r="D166" s="99"/>
      <c r="E166" s="100"/>
      <c r="F166" s="101"/>
      <c r="G166" s="101"/>
      <c r="H166" s="103"/>
      <c r="I166" s="102"/>
      <c r="J166" s="101"/>
      <c r="K166" s="99"/>
      <c r="L166" s="99"/>
      <c r="M166" s="99"/>
      <c r="N166" s="99"/>
      <c r="O166" s="99"/>
      <c r="P166" s="104"/>
      <c r="Q166" s="103"/>
      <c r="R166" s="67">
        <f t="shared" si="8"/>
        <v>0</v>
      </c>
      <c r="S166" s="66">
        <f t="shared" si="9"/>
        <v>0</v>
      </c>
    </row>
    <row r="167" spans="1:19" x14ac:dyDescent="0.3">
      <c r="A167" s="59" t="str">
        <f t="shared" si="7"/>
        <v/>
      </c>
      <c r="B167" s="97"/>
      <c r="C167" s="98"/>
      <c r="D167" s="99"/>
      <c r="E167" s="100"/>
      <c r="F167" s="101"/>
      <c r="G167" s="101"/>
      <c r="H167" s="103"/>
      <c r="I167" s="102"/>
      <c r="J167" s="101"/>
      <c r="K167" s="99"/>
      <c r="L167" s="99"/>
      <c r="M167" s="99"/>
      <c r="N167" s="99"/>
      <c r="O167" s="99"/>
      <c r="P167" s="104"/>
      <c r="Q167" s="103"/>
      <c r="R167" s="67">
        <f t="shared" si="8"/>
        <v>0</v>
      </c>
      <c r="S167" s="66">
        <f t="shared" si="9"/>
        <v>0</v>
      </c>
    </row>
    <row r="168" spans="1:19" x14ac:dyDescent="0.3">
      <c r="A168" s="59" t="str">
        <f t="shared" si="7"/>
        <v/>
      </c>
      <c r="B168" s="97"/>
      <c r="C168" s="98"/>
      <c r="D168" s="99"/>
      <c r="E168" s="100"/>
      <c r="F168" s="101"/>
      <c r="G168" s="101"/>
      <c r="H168" s="103"/>
      <c r="I168" s="102"/>
      <c r="J168" s="101"/>
      <c r="K168" s="99"/>
      <c r="L168" s="99"/>
      <c r="M168" s="99"/>
      <c r="N168" s="99"/>
      <c r="O168" s="99"/>
      <c r="P168" s="104"/>
      <c r="Q168" s="103"/>
      <c r="R168" s="67">
        <f t="shared" si="8"/>
        <v>0</v>
      </c>
      <c r="S168" s="66">
        <f t="shared" si="9"/>
        <v>0</v>
      </c>
    </row>
    <row r="169" spans="1:19" x14ac:dyDescent="0.3">
      <c r="A169" s="59" t="str">
        <f t="shared" si="7"/>
        <v/>
      </c>
      <c r="B169" s="97"/>
      <c r="C169" s="98"/>
      <c r="D169" s="99"/>
      <c r="E169" s="100"/>
      <c r="F169" s="101"/>
      <c r="G169" s="101"/>
      <c r="H169" s="103"/>
      <c r="I169" s="102"/>
      <c r="J169" s="101"/>
      <c r="K169" s="99"/>
      <c r="L169" s="99"/>
      <c r="M169" s="99"/>
      <c r="N169" s="99"/>
      <c r="O169" s="99"/>
      <c r="P169" s="104"/>
      <c r="Q169" s="103"/>
      <c r="R169" s="67">
        <f t="shared" si="8"/>
        <v>0</v>
      </c>
      <c r="S169" s="66">
        <f t="shared" si="9"/>
        <v>0</v>
      </c>
    </row>
    <row r="170" spans="1:19" x14ac:dyDescent="0.3">
      <c r="A170" s="59" t="str">
        <f t="shared" si="7"/>
        <v/>
      </c>
      <c r="B170" s="97"/>
      <c r="C170" s="98"/>
      <c r="D170" s="99"/>
      <c r="E170" s="100"/>
      <c r="F170" s="101"/>
      <c r="G170" s="101"/>
      <c r="H170" s="103"/>
      <c r="I170" s="102"/>
      <c r="J170" s="101"/>
      <c r="K170" s="99"/>
      <c r="L170" s="99"/>
      <c r="M170" s="99"/>
      <c r="N170" s="99"/>
      <c r="O170" s="99"/>
      <c r="P170" s="104"/>
      <c r="Q170" s="103"/>
      <c r="R170" s="67">
        <f t="shared" si="8"/>
        <v>0</v>
      </c>
      <c r="S170" s="66">
        <f t="shared" si="9"/>
        <v>0</v>
      </c>
    </row>
    <row r="171" spans="1:19" x14ac:dyDescent="0.3">
      <c r="A171" s="59" t="str">
        <f t="shared" si="7"/>
        <v/>
      </c>
      <c r="B171" s="97"/>
      <c r="C171" s="98"/>
      <c r="D171" s="99"/>
      <c r="E171" s="100"/>
      <c r="F171" s="101"/>
      <c r="G171" s="101"/>
      <c r="H171" s="103"/>
      <c r="I171" s="102"/>
      <c r="J171" s="101"/>
      <c r="K171" s="99"/>
      <c r="L171" s="99"/>
      <c r="M171" s="99"/>
      <c r="N171" s="99"/>
      <c r="O171" s="99"/>
      <c r="P171" s="104"/>
      <c r="Q171" s="103"/>
      <c r="R171" s="67">
        <f t="shared" si="8"/>
        <v>0</v>
      </c>
      <c r="S171" s="66">
        <f t="shared" si="9"/>
        <v>0</v>
      </c>
    </row>
    <row r="172" spans="1:19" x14ac:dyDescent="0.3">
      <c r="A172" s="59" t="str">
        <f t="shared" si="7"/>
        <v/>
      </c>
      <c r="B172" s="97"/>
      <c r="C172" s="98"/>
      <c r="D172" s="99"/>
      <c r="E172" s="100"/>
      <c r="F172" s="101"/>
      <c r="G172" s="101"/>
      <c r="H172" s="103"/>
      <c r="I172" s="102"/>
      <c r="J172" s="101"/>
      <c r="K172" s="99"/>
      <c r="L172" s="99"/>
      <c r="M172" s="99"/>
      <c r="N172" s="99"/>
      <c r="O172" s="99"/>
      <c r="P172" s="104"/>
      <c r="Q172" s="103"/>
      <c r="R172" s="67">
        <f t="shared" si="8"/>
        <v>0</v>
      </c>
      <c r="S172" s="66">
        <f t="shared" si="9"/>
        <v>0</v>
      </c>
    </row>
    <row r="173" spans="1:19" x14ac:dyDescent="0.3">
      <c r="A173" s="59" t="str">
        <f t="shared" si="7"/>
        <v/>
      </c>
      <c r="B173" s="97"/>
      <c r="C173" s="98"/>
      <c r="D173" s="99"/>
      <c r="E173" s="100"/>
      <c r="F173" s="101"/>
      <c r="G173" s="101"/>
      <c r="H173" s="103"/>
      <c r="I173" s="102"/>
      <c r="J173" s="101"/>
      <c r="K173" s="99"/>
      <c r="L173" s="99"/>
      <c r="M173" s="99"/>
      <c r="N173" s="99"/>
      <c r="O173" s="99"/>
      <c r="P173" s="104"/>
      <c r="Q173" s="103"/>
      <c r="R173" s="67">
        <f t="shared" si="8"/>
        <v>0</v>
      </c>
      <c r="S173" s="66">
        <f t="shared" si="9"/>
        <v>0</v>
      </c>
    </row>
    <row r="174" spans="1:19" x14ac:dyDescent="0.3">
      <c r="A174" s="59" t="str">
        <f t="shared" si="7"/>
        <v/>
      </c>
      <c r="B174" s="97"/>
      <c r="C174" s="98"/>
      <c r="D174" s="99"/>
      <c r="E174" s="100"/>
      <c r="F174" s="101"/>
      <c r="G174" s="101"/>
      <c r="H174" s="103"/>
      <c r="I174" s="102"/>
      <c r="J174" s="101"/>
      <c r="K174" s="99"/>
      <c r="L174" s="99"/>
      <c r="M174" s="99"/>
      <c r="N174" s="99"/>
      <c r="O174" s="99"/>
      <c r="P174" s="104"/>
      <c r="Q174" s="103"/>
      <c r="R174" s="67">
        <f t="shared" si="8"/>
        <v>0</v>
      </c>
      <c r="S174" s="66">
        <f t="shared" si="9"/>
        <v>0</v>
      </c>
    </row>
    <row r="175" spans="1:19" x14ac:dyDescent="0.3">
      <c r="A175" s="59" t="str">
        <f t="shared" si="7"/>
        <v/>
      </c>
      <c r="B175" s="97"/>
      <c r="C175" s="98"/>
      <c r="D175" s="99"/>
      <c r="E175" s="100"/>
      <c r="F175" s="101"/>
      <c r="G175" s="101"/>
      <c r="H175" s="103"/>
      <c r="I175" s="102"/>
      <c r="J175" s="101"/>
      <c r="K175" s="99"/>
      <c r="L175" s="99"/>
      <c r="M175" s="99"/>
      <c r="N175" s="99"/>
      <c r="O175" s="99"/>
      <c r="P175" s="104"/>
      <c r="Q175" s="103"/>
      <c r="R175" s="67">
        <f t="shared" si="8"/>
        <v>0</v>
      </c>
      <c r="S175" s="66">
        <f t="shared" si="9"/>
        <v>0</v>
      </c>
    </row>
    <row r="176" spans="1:19" x14ac:dyDescent="0.3">
      <c r="A176" s="59" t="str">
        <f t="shared" si="7"/>
        <v/>
      </c>
      <c r="B176" s="97"/>
      <c r="C176" s="98"/>
      <c r="D176" s="99"/>
      <c r="E176" s="100"/>
      <c r="F176" s="101"/>
      <c r="G176" s="101"/>
      <c r="H176" s="103"/>
      <c r="I176" s="102"/>
      <c r="J176" s="101"/>
      <c r="K176" s="99"/>
      <c r="L176" s="99"/>
      <c r="M176" s="99"/>
      <c r="N176" s="99"/>
      <c r="O176" s="99"/>
      <c r="P176" s="104"/>
      <c r="Q176" s="103"/>
      <c r="R176" s="67">
        <f t="shared" si="8"/>
        <v>0</v>
      </c>
      <c r="S176" s="66">
        <f t="shared" si="9"/>
        <v>0</v>
      </c>
    </row>
    <row r="177" spans="1:19" x14ac:dyDescent="0.3">
      <c r="A177" s="59" t="str">
        <f t="shared" si="7"/>
        <v/>
      </c>
      <c r="B177" s="97"/>
      <c r="C177" s="98"/>
      <c r="D177" s="99"/>
      <c r="E177" s="100"/>
      <c r="F177" s="101"/>
      <c r="G177" s="101"/>
      <c r="H177" s="103"/>
      <c r="I177" s="102"/>
      <c r="J177" s="101"/>
      <c r="K177" s="99"/>
      <c r="L177" s="99"/>
      <c r="M177" s="99"/>
      <c r="N177" s="99"/>
      <c r="O177" s="99"/>
      <c r="P177" s="104"/>
      <c r="Q177" s="103"/>
      <c r="R177" s="67">
        <f t="shared" si="8"/>
        <v>0</v>
      </c>
      <c r="S177" s="66">
        <f t="shared" si="9"/>
        <v>0</v>
      </c>
    </row>
    <row r="178" spans="1:19" x14ac:dyDescent="0.3">
      <c r="A178" s="59" t="str">
        <f t="shared" si="7"/>
        <v/>
      </c>
      <c r="B178" s="97"/>
      <c r="C178" s="98"/>
      <c r="D178" s="99"/>
      <c r="E178" s="100"/>
      <c r="F178" s="101"/>
      <c r="G178" s="101"/>
      <c r="H178" s="103"/>
      <c r="I178" s="102"/>
      <c r="J178" s="101"/>
      <c r="K178" s="99"/>
      <c r="L178" s="99"/>
      <c r="M178" s="99"/>
      <c r="N178" s="99"/>
      <c r="O178" s="99"/>
      <c r="P178" s="104"/>
      <c r="Q178" s="103"/>
      <c r="R178" s="67">
        <f t="shared" si="8"/>
        <v>0</v>
      </c>
      <c r="S178" s="66">
        <f t="shared" si="9"/>
        <v>0</v>
      </c>
    </row>
    <row r="179" spans="1:19" x14ac:dyDescent="0.3">
      <c r="A179" s="59" t="str">
        <f t="shared" si="7"/>
        <v/>
      </c>
      <c r="B179" s="97"/>
      <c r="C179" s="98"/>
      <c r="D179" s="99"/>
      <c r="E179" s="100"/>
      <c r="F179" s="101"/>
      <c r="G179" s="101"/>
      <c r="H179" s="103"/>
      <c r="I179" s="102"/>
      <c r="J179" s="101"/>
      <c r="K179" s="99"/>
      <c r="L179" s="99"/>
      <c r="M179" s="99"/>
      <c r="N179" s="99"/>
      <c r="O179" s="99"/>
      <c r="P179" s="104"/>
      <c r="Q179" s="103"/>
      <c r="R179" s="67">
        <f t="shared" si="8"/>
        <v>0</v>
      </c>
      <c r="S179" s="66">
        <f t="shared" si="9"/>
        <v>0</v>
      </c>
    </row>
    <row r="180" spans="1:19" x14ac:dyDescent="0.3">
      <c r="A180" s="59" t="str">
        <f t="shared" si="7"/>
        <v/>
      </c>
      <c r="B180" s="97"/>
      <c r="C180" s="98"/>
      <c r="D180" s="99"/>
      <c r="E180" s="100"/>
      <c r="F180" s="101"/>
      <c r="G180" s="101"/>
      <c r="H180" s="103"/>
      <c r="I180" s="102"/>
      <c r="J180" s="101"/>
      <c r="K180" s="99"/>
      <c r="L180" s="99"/>
      <c r="M180" s="99"/>
      <c r="N180" s="99"/>
      <c r="O180" s="99"/>
      <c r="P180" s="104"/>
      <c r="Q180" s="103"/>
      <c r="R180" s="67">
        <f t="shared" si="8"/>
        <v>0</v>
      </c>
      <c r="S180" s="66">
        <f t="shared" si="9"/>
        <v>0</v>
      </c>
    </row>
    <row r="181" spans="1:19" x14ac:dyDescent="0.3">
      <c r="A181" s="59" t="str">
        <f t="shared" si="7"/>
        <v/>
      </c>
      <c r="B181" s="97"/>
      <c r="C181" s="98"/>
      <c r="D181" s="99"/>
      <c r="E181" s="100"/>
      <c r="F181" s="101"/>
      <c r="G181" s="101"/>
      <c r="H181" s="103"/>
      <c r="I181" s="102"/>
      <c r="J181" s="101"/>
      <c r="K181" s="99"/>
      <c r="L181" s="99"/>
      <c r="M181" s="99"/>
      <c r="N181" s="99"/>
      <c r="O181" s="99"/>
      <c r="P181" s="104"/>
      <c r="Q181" s="103"/>
      <c r="R181" s="67">
        <f t="shared" si="8"/>
        <v>0</v>
      </c>
      <c r="S181" s="66">
        <f t="shared" si="9"/>
        <v>0</v>
      </c>
    </row>
    <row r="182" spans="1:19" x14ac:dyDescent="0.3">
      <c r="A182" s="59" t="str">
        <f t="shared" si="7"/>
        <v/>
      </c>
      <c r="B182" s="97"/>
      <c r="C182" s="61"/>
      <c r="D182" s="62"/>
      <c r="E182" s="95"/>
      <c r="F182" s="101"/>
      <c r="G182" s="65"/>
      <c r="H182" s="66"/>
      <c r="I182" s="67"/>
      <c r="J182" s="65"/>
      <c r="K182" s="68"/>
      <c r="L182" s="68"/>
      <c r="M182" s="68"/>
      <c r="N182" s="68"/>
      <c r="O182" s="68"/>
      <c r="P182" s="69"/>
      <c r="Q182" s="66"/>
      <c r="R182" s="67">
        <f t="shared" si="8"/>
        <v>0</v>
      </c>
      <c r="S182" s="66">
        <f t="shared" si="9"/>
        <v>0</v>
      </c>
    </row>
    <row r="183" spans="1:19" x14ac:dyDescent="0.3">
      <c r="A183" s="59" t="str">
        <f t="shared" si="7"/>
        <v/>
      </c>
      <c r="B183" s="97"/>
      <c r="C183" s="98"/>
      <c r="D183" s="99"/>
      <c r="E183" s="100"/>
      <c r="F183" s="101"/>
      <c r="G183" s="101"/>
      <c r="H183" s="103"/>
      <c r="I183" s="102"/>
      <c r="J183" s="101"/>
      <c r="K183" s="99"/>
      <c r="L183" s="99"/>
      <c r="M183" s="99"/>
      <c r="N183" s="99"/>
      <c r="O183" s="99"/>
      <c r="P183" s="104"/>
      <c r="Q183" s="103"/>
      <c r="R183" s="67">
        <f t="shared" si="8"/>
        <v>0</v>
      </c>
      <c r="S183" s="66">
        <f t="shared" si="9"/>
        <v>0</v>
      </c>
    </row>
    <row r="184" spans="1:19" x14ac:dyDescent="0.3">
      <c r="A184" s="59" t="str">
        <f t="shared" si="7"/>
        <v/>
      </c>
      <c r="B184" s="97"/>
      <c r="C184" s="98"/>
      <c r="D184" s="99"/>
      <c r="E184" s="100"/>
      <c r="F184" s="101"/>
      <c r="G184" s="101"/>
      <c r="H184" s="103"/>
      <c r="I184" s="102"/>
      <c r="J184" s="101"/>
      <c r="K184" s="99"/>
      <c r="L184" s="99"/>
      <c r="M184" s="99"/>
      <c r="N184" s="99"/>
      <c r="O184" s="99"/>
      <c r="P184" s="104"/>
      <c r="Q184" s="103"/>
      <c r="R184" s="67">
        <f t="shared" si="8"/>
        <v>0</v>
      </c>
      <c r="S184" s="66">
        <f t="shared" si="9"/>
        <v>0</v>
      </c>
    </row>
    <row r="185" spans="1:19" x14ac:dyDescent="0.3">
      <c r="A185" s="59" t="str">
        <f t="shared" si="7"/>
        <v/>
      </c>
      <c r="B185" s="97"/>
      <c r="C185" s="98"/>
      <c r="D185" s="99"/>
      <c r="E185" s="100"/>
      <c r="F185" s="101"/>
      <c r="G185" s="101"/>
      <c r="H185" s="103"/>
      <c r="I185" s="102"/>
      <c r="J185" s="101"/>
      <c r="K185" s="99"/>
      <c r="L185" s="99"/>
      <c r="M185" s="99"/>
      <c r="N185" s="99"/>
      <c r="O185" s="99"/>
      <c r="P185" s="104"/>
      <c r="Q185" s="103"/>
      <c r="R185" s="67">
        <f t="shared" si="8"/>
        <v>0</v>
      </c>
      <c r="S185" s="66">
        <f t="shared" si="9"/>
        <v>0</v>
      </c>
    </row>
    <row r="186" spans="1:19" x14ac:dyDescent="0.3">
      <c r="A186" s="59" t="str">
        <f t="shared" si="7"/>
        <v/>
      </c>
      <c r="B186" s="97"/>
      <c r="C186" s="98"/>
      <c r="D186" s="99"/>
      <c r="E186" s="100"/>
      <c r="F186" s="101"/>
      <c r="G186" s="101"/>
      <c r="H186" s="103"/>
      <c r="I186" s="102"/>
      <c r="J186" s="101"/>
      <c r="K186" s="99"/>
      <c r="L186" s="99"/>
      <c r="M186" s="99"/>
      <c r="N186" s="99"/>
      <c r="O186" s="99"/>
      <c r="P186" s="104"/>
      <c r="Q186" s="103"/>
      <c r="R186" s="67">
        <f t="shared" si="8"/>
        <v>0</v>
      </c>
      <c r="S186" s="66">
        <f t="shared" si="9"/>
        <v>0</v>
      </c>
    </row>
    <row r="187" spans="1:19" x14ac:dyDescent="0.3">
      <c r="A187" s="59" t="str">
        <f t="shared" si="7"/>
        <v/>
      </c>
      <c r="B187" s="97"/>
      <c r="C187" s="98"/>
      <c r="D187" s="99"/>
      <c r="E187" s="100"/>
      <c r="F187" s="101"/>
      <c r="G187" s="101"/>
      <c r="H187" s="103"/>
      <c r="I187" s="102"/>
      <c r="J187" s="101"/>
      <c r="K187" s="99"/>
      <c r="L187" s="99"/>
      <c r="M187" s="99"/>
      <c r="N187" s="99"/>
      <c r="O187" s="99"/>
      <c r="P187" s="104"/>
      <c r="Q187" s="103"/>
      <c r="R187" s="67">
        <f t="shared" si="8"/>
        <v>0</v>
      </c>
      <c r="S187" s="66">
        <f t="shared" si="9"/>
        <v>0</v>
      </c>
    </row>
    <row r="188" spans="1:19" x14ac:dyDescent="0.3">
      <c r="A188" s="59" t="str">
        <f t="shared" si="7"/>
        <v/>
      </c>
      <c r="B188" s="97"/>
      <c r="C188" s="98"/>
      <c r="D188" s="99"/>
      <c r="E188" s="100"/>
      <c r="F188" s="101"/>
      <c r="G188" s="101"/>
      <c r="H188" s="103"/>
      <c r="I188" s="102"/>
      <c r="J188" s="101"/>
      <c r="K188" s="99"/>
      <c r="L188" s="99"/>
      <c r="M188" s="99"/>
      <c r="N188" s="99"/>
      <c r="O188" s="99"/>
      <c r="P188" s="104"/>
      <c r="Q188" s="103"/>
      <c r="R188" s="67">
        <f t="shared" si="8"/>
        <v>0</v>
      </c>
      <c r="S188" s="66">
        <f t="shared" si="9"/>
        <v>0</v>
      </c>
    </row>
    <row r="189" spans="1:19" x14ac:dyDescent="0.3">
      <c r="A189" s="59" t="str">
        <f t="shared" si="7"/>
        <v/>
      </c>
      <c r="B189" s="97"/>
      <c r="C189" s="61"/>
      <c r="D189" s="62"/>
      <c r="E189" s="95"/>
      <c r="F189" s="101"/>
      <c r="G189" s="65"/>
      <c r="H189" s="66"/>
      <c r="I189" s="67"/>
      <c r="J189" s="65"/>
      <c r="K189" s="68"/>
      <c r="L189" s="68"/>
      <c r="M189" s="68"/>
      <c r="N189" s="68"/>
      <c r="O189" s="68"/>
      <c r="P189" s="69"/>
      <c r="Q189" s="66"/>
      <c r="R189" s="67">
        <f t="shared" si="8"/>
        <v>0</v>
      </c>
      <c r="S189" s="66">
        <f t="shared" si="9"/>
        <v>0</v>
      </c>
    </row>
    <row r="190" spans="1:19" x14ac:dyDescent="0.3">
      <c r="A190" s="59" t="str">
        <f t="shared" si="7"/>
        <v/>
      </c>
      <c r="B190" s="97"/>
      <c r="C190" s="98"/>
      <c r="D190" s="99"/>
      <c r="E190" s="100"/>
      <c r="F190" s="101"/>
      <c r="G190" s="101"/>
      <c r="H190" s="103"/>
      <c r="I190" s="102"/>
      <c r="J190" s="101"/>
      <c r="K190" s="99"/>
      <c r="L190" s="99"/>
      <c r="M190" s="99"/>
      <c r="N190" s="99"/>
      <c r="O190" s="99"/>
      <c r="P190" s="104"/>
      <c r="Q190" s="103"/>
      <c r="R190" s="67">
        <f t="shared" si="8"/>
        <v>0</v>
      </c>
      <c r="S190" s="66">
        <f t="shared" si="9"/>
        <v>0</v>
      </c>
    </row>
    <row r="191" spans="1:19" x14ac:dyDescent="0.3">
      <c r="A191" s="59" t="str">
        <f t="shared" si="7"/>
        <v/>
      </c>
      <c r="B191" s="97"/>
      <c r="C191" s="98"/>
      <c r="D191" s="99"/>
      <c r="E191" s="100"/>
      <c r="F191" s="101"/>
      <c r="G191" s="101"/>
      <c r="H191" s="103"/>
      <c r="I191" s="102"/>
      <c r="J191" s="101"/>
      <c r="K191" s="99"/>
      <c r="L191" s="99"/>
      <c r="M191" s="99"/>
      <c r="N191" s="99"/>
      <c r="O191" s="99"/>
      <c r="P191" s="104"/>
      <c r="Q191" s="103"/>
      <c r="R191" s="67">
        <f t="shared" si="8"/>
        <v>0</v>
      </c>
      <c r="S191" s="66">
        <f t="shared" si="9"/>
        <v>0</v>
      </c>
    </row>
    <row r="192" spans="1:19" x14ac:dyDescent="0.3">
      <c r="A192" s="59" t="str">
        <f t="shared" si="7"/>
        <v/>
      </c>
      <c r="B192" s="97"/>
      <c r="C192" s="98"/>
      <c r="D192" s="99"/>
      <c r="E192" s="100"/>
      <c r="F192" s="101"/>
      <c r="G192" s="101"/>
      <c r="H192" s="103"/>
      <c r="I192" s="102"/>
      <c r="J192" s="101"/>
      <c r="K192" s="99"/>
      <c r="L192" s="99"/>
      <c r="M192" s="99"/>
      <c r="N192" s="99"/>
      <c r="O192" s="99"/>
      <c r="P192" s="104"/>
      <c r="Q192" s="103"/>
      <c r="R192" s="67">
        <f t="shared" si="8"/>
        <v>0</v>
      </c>
      <c r="S192" s="66">
        <f t="shared" si="9"/>
        <v>0</v>
      </c>
    </row>
    <row r="193" spans="1:19" x14ac:dyDescent="0.3">
      <c r="A193" s="59" t="str">
        <f t="shared" si="7"/>
        <v/>
      </c>
      <c r="B193" s="97"/>
      <c r="C193" s="98"/>
      <c r="D193" s="99"/>
      <c r="E193" s="100"/>
      <c r="F193" s="101"/>
      <c r="G193" s="101"/>
      <c r="H193" s="103"/>
      <c r="I193" s="102"/>
      <c r="J193" s="101"/>
      <c r="K193" s="99"/>
      <c r="L193" s="99"/>
      <c r="M193" s="99"/>
      <c r="N193" s="99"/>
      <c r="O193" s="99"/>
      <c r="P193" s="104"/>
      <c r="Q193" s="103"/>
      <c r="R193" s="67">
        <f t="shared" si="8"/>
        <v>0</v>
      </c>
      <c r="S193" s="66">
        <f t="shared" si="9"/>
        <v>0</v>
      </c>
    </row>
    <row r="194" spans="1:19" x14ac:dyDescent="0.3">
      <c r="A194" s="59" t="str">
        <f t="shared" si="7"/>
        <v/>
      </c>
      <c r="B194" s="97"/>
      <c r="C194" s="98"/>
      <c r="D194" s="99"/>
      <c r="E194" s="100"/>
      <c r="F194" s="101"/>
      <c r="G194" s="101"/>
      <c r="H194" s="103"/>
      <c r="I194" s="102"/>
      <c r="J194" s="101"/>
      <c r="K194" s="99"/>
      <c r="L194" s="99"/>
      <c r="M194" s="99"/>
      <c r="N194" s="99"/>
      <c r="O194" s="99"/>
      <c r="P194" s="104"/>
      <c r="Q194" s="103"/>
      <c r="R194" s="67">
        <f t="shared" si="8"/>
        <v>0</v>
      </c>
      <c r="S194" s="66">
        <f t="shared" si="9"/>
        <v>0</v>
      </c>
    </row>
    <row r="195" spans="1:19" x14ac:dyDescent="0.3">
      <c r="A195" s="59" t="str">
        <f t="shared" si="7"/>
        <v/>
      </c>
      <c r="B195" s="97"/>
      <c r="C195" s="98"/>
      <c r="D195" s="99"/>
      <c r="E195" s="100"/>
      <c r="F195" s="101"/>
      <c r="G195" s="101"/>
      <c r="H195" s="103"/>
      <c r="I195" s="102"/>
      <c r="J195" s="101"/>
      <c r="K195" s="99"/>
      <c r="L195" s="99"/>
      <c r="M195" s="99"/>
      <c r="N195" s="99"/>
      <c r="O195" s="99"/>
      <c r="P195" s="104"/>
      <c r="Q195" s="103"/>
      <c r="R195" s="67">
        <f t="shared" si="8"/>
        <v>0</v>
      </c>
      <c r="S195" s="66">
        <f t="shared" si="9"/>
        <v>0</v>
      </c>
    </row>
    <row r="196" spans="1:19" x14ac:dyDescent="0.3">
      <c r="A196" s="59" t="str">
        <f t="shared" si="7"/>
        <v/>
      </c>
      <c r="B196" s="97"/>
      <c r="C196" s="98"/>
      <c r="D196" s="99"/>
      <c r="E196" s="100"/>
      <c r="F196" s="101"/>
      <c r="G196" s="101"/>
      <c r="H196" s="103"/>
      <c r="I196" s="102"/>
      <c r="J196" s="101"/>
      <c r="K196" s="99"/>
      <c r="L196" s="99"/>
      <c r="M196" s="99"/>
      <c r="N196" s="99"/>
      <c r="O196" s="99"/>
      <c r="P196" s="104"/>
      <c r="Q196" s="103"/>
      <c r="R196" s="67">
        <f t="shared" si="8"/>
        <v>0</v>
      </c>
      <c r="S196" s="66">
        <f t="shared" si="9"/>
        <v>0</v>
      </c>
    </row>
    <row r="197" spans="1:19" x14ac:dyDescent="0.3">
      <c r="A197" s="59" t="str">
        <f t="shared" si="7"/>
        <v/>
      </c>
      <c r="B197" s="97"/>
      <c r="C197" s="98"/>
      <c r="D197" s="99"/>
      <c r="E197" s="100"/>
      <c r="F197" s="101"/>
      <c r="G197" s="101"/>
      <c r="H197" s="103"/>
      <c r="I197" s="102"/>
      <c r="J197" s="101"/>
      <c r="K197" s="99"/>
      <c r="L197" s="99"/>
      <c r="M197" s="99"/>
      <c r="N197" s="99"/>
      <c r="O197" s="99"/>
      <c r="P197" s="104"/>
      <c r="Q197" s="103"/>
      <c r="R197" s="67">
        <f t="shared" si="8"/>
        <v>0</v>
      </c>
      <c r="S197" s="66">
        <f t="shared" si="9"/>
        <v>0</v>
      </c>
    </row>
    <row r="198" spans="1:19" x14ac:dyDescent="0.3">
      <c r="A198" s="59" t="str">
        <f t="shared" si="7"/>
        <v/>
      </c>
      <c r="B198" s="97"/>
      <c r="C198" s="98"/>
      <c r="D198" s="99"/>
      <c r="E198" s="100"/>
      <c r="F198" s="101"/>
      <c r="G198" s="101"/>
      <c r="H198" s="103"/>
      <c r="I198" s="102"/>
      <c r="J198" s="101"/>
      <c r="K198" s="99"/>
      <c r="L198" s="99"/>
      <c r="M198" s="99"/>
      <c r="N198" s="99"/>
      <c r="O198" s="99"/>
      <c r="P198" s="104"/>
      <c r="Q198" s="103"/>
      <c r="R198" s="67">
        <f t="shared" si="8"/>
        <v>0</v>
      </c>
      <c r="S198" s="66">
        <f t="shared" si="9"/>
        <v>0</v>
      </c>
    </row>
    <row r="199" spans="1:19" x14ac:dyDescent="0.3">
      <c r="A199" s="59" t="str">
        <f t="shared" si="7"/>
        <v/>
      </c>
      <c r="B199" s="97"/>
      <c r="C199" s="98"/>
      <c r="D199" s="99"/>
      <c r="E199" s="100"/>
      <c r="F199" s="101"/>
      <c r="G199" s="101"/>
      <c r="H199" s="103"/>
      <c r="I199" s="102"/>
      <c r="J199" s="101"/>
      <c r="K199" s="99"/>
      <c r="L199" s="99"/>
      <c r="M199" s="99"/>
      <c r="N199" s="99"/>
      <c r="O199" s="99"/>
      <c r="P199" s="104"/>
      <c r="Q199" s="103"/>
      <c r="R199" s="67">
        <f t="shared" si="8"/>
        <v>0</v>
      </c>
      <c r="S199" s="66">
        <f t="shared" si="9"/>
        <v>0</v>
      </c>
    </row>
    <row r="200" spans="1:19" x14ac:dyDescent="0.3">
      <c r="A200" s="59" t="str">
        <f t="shared" ref="A200:A263" si="10">CONCATENATE(B200,C200,D200)</f>
        <v/>
      </c>
      <c r="B200" s="97"/>
      <c r="C200" s="98"/>
      <c r="D200" s="99"/>
      <c r="E200" s="100"/>
      <c r="F200" s="101"/>
      <c r="G200" s="101"/>
      <c r="H200" s="103"/>
      <c r="I200" s="102"/>
      <c r="J200" s="101"/>
      <c r="K200" s="99"/>
      <c r="L200" s="99"/>
      <c r="M200" s="99"/>
      <c r="N200" s="99"/>
      <c r="O200" s="99"/>
      <c r="P200" s="104"/>
      <c r="Q200" s="103"/>
      <c r="R200" s="67">
        <f t="shared" si="8"/>
        <v>0</v>
      </c>
      <c r="S200" s="66">
        <f t="shared" si="9"/>
        <v>0</v>
      </c>
    </row>
    <row r="201" spans="1:19" x14ac:dyDescent="0.3">
      <c r="A201" s="59" t="str">
        <f t="shared" si="10"/>
        <v/>
      </c>
      <c r="B201" s="97"/>
      <c r="C201" s="98"/>
      <c r="D201" s="99"/>
      <c r="E201" s="100"/>
      <c r="F201" s="101"/>
      <c r="G201" s="101"/>
      <c r="H201" s="103"/>
      <c r="I201" s="102"/>
      <c r="J201" s="101"/>
      <c r="K201" s="99"/>
      <c r="L201" s="99"/>
      <c r="M201" s="99"/>
      <c r="N201" s="99"/>
      <c r="O201" s="99"/>
      <c r="P201" s="104"/>
      <c r="Q201" s="103"/>
      <c r="R201" s="67">
        <f t="shared" si="8"/>
        <v>0</v>
      </c>
      <c r="S201" s="66">
        <f t="shared" si="9"/>
        <v>0</v>
      </c>
    </row>
    <row r="202" spans="1:19" x14ac:dyDescent="0.3">
      <c r="A202" s="59" t="str">
        <f t="shared" si="10"/>
        <v/>
      </c>
      <c r="B202" s="97"/>
      <c r="C202" s="98"/>
      <c r="D202" s="99"/>
      <c r="E202" s="100"/>
      <c r="F202" s="101"/>
      <c r="G202" s="101"/>
      <c r="H202" s="103"/>
      <c r="I202" s="102"/>
      <c r="J202" s="101"/>
      <c r="K202" s="99"/>
      <c r="L202" s="99"/>
      <c r="M202" s="99"/>
      <c r="N202" s="99"/>
      <c r="O202" s="99"/>
      <c r="P202" s="104"/>
      <c r="Q202" s="103"/>
      <c r="R202" s="67">
        <f t="shared" ref="R202:R265" si="11">IF(Q202=1,7,IF(Q202=2,6,IF(Q202=3,5,IF(Q202=4,4,IF(Q202=5,3,IF(Q202=6,2,IF(Q202&gt;=6,1,0)))))))</f>
        <v>0</v>
      </c>
      <c r="S202" s="66">
        <f t="shared" si="9"/>
        <v>0</v>
      </c>
    </row>
    <row r="203" spans="1:19" x14ac:dyDescent="0.3">
      <c r="A203" s="59" t="str">
        <f t="shared" si="10"/>
        <v/>
      </c>
      <c r="B203" s="97"/>
      <c r="C203" s="98"/>
      <c r="D203" s="99"/>
      <c r="E203" s="100"/>
      <c r="F203" s="101"/>
      <c r="G203" s="101"/>
      <c r="H203" s="103"/>
      <c r="I203" s="102"/>
      <c r="J203" s="101"/>
      <c r="K203" s="99"/>
      <c r="L203" s="99"/>
      <c r="M203" s="99"/>
      <c r="N203" s="99"/>
      <c r="O203" s="99"/>
      <c r="P203" s="104"/>
      <c r="Q203" s="103"/>
      <c r="R203" s="67">
        <f t="shared" si="11"/>
        <v>0</v>
      </c>
      <c r="S203" s="66">
        <f t="shared" si="9"/>
        <v>0</v>
      </c>
    </row>
    <row r="204" spans="1:19" x14ac:dyDescent="0.3">
      <c r="A204" s="59" t="str">
        <f t="shared" si="10"/>
        <v/>
      </c>
      <c r="B204" s="97"/>
      <c r="C204" s="98"/>
      <c r="D204" s="99"/>
      <c r="E204" s="100"/>
      <c r="F204" s="101"/>
      <c r="G204" s="101"/>
      <c r="H204" s="103"/>
      <c r="I204" s="102"/>
      <c r="J204" s="101"/>
      <c r="K204" s="99"/>
      <c r="L204" s="99"/>
      <c r="M204" s="99"/>
      <c r="N204" s="99"/>
      <c r="O204" s="99"/>
      <c r="P204" s="104"/>
      <c r="Q204" s="103"/>
      <c r="R204" s="67">
        <f t="shared" si="11"/>
        <v>0</v>
      </c>
      <c r="S204" s="66">
        <f t="shared" si="9"/>
        <v>0</v>
      </c>
    </row>
    <row r="205" spans="1:19" x14ac:dyDescent="0.3">
      <c r="A205" s="59" t="str">
        <f t="shared" si="10"/>
        <v/>
      </c>
      <c r="B205" s="97"/>
      <c r="C205" s="98"/>
      <c r="D205" s="99"/>
      <c r="E205" s="100"/>
      <c r="F205" s="101"/>
      <c r="G205" s="101"/>
      <c r="H205" s="103"/>
      <c r="I205" s="102"/>
      <c r="J205" s="101"/>
      <c r="K205" s="99"/>
      <c r="L205" s="99"/>
      <c r="M205" s="99"/>
      <c r="N205" s="99"/>
      <c r="O205" s="99"/>
      <c r="P205" s="104"/>
      <c r="Q205" s="103"/>
      <c r="R205" s="67">
        <f t="shared" si="11"/>
        <v>0</v>
      </c>
      <c r="S205" s="66">
        <f t="shared" ref="S205:S268" si="12">SUM(R205+$S$5)</f>
        <v>0</v>
      </c>
    </row>
    <row r="206" spans="1:19" x14ac:dyDescent="0.3">
      <c r="A206" s="59" t="str">
        <f t="shared" si="10"/>
        <v/>
      </c>
      <c r="B206" s="97"/>
      <c r="C206" s="98"/>
      <c r="D206" s="99"/>
      <c r="E206" s="100"/>
      <c r="F206" s="101"/>
      <c r="G206" s="101"/>
      <c r="H206" s="103"/>
      <c r="I206" s="102"/>
      <c r="J206" s="101"/>
      <c r="K206" s="99"/>
      <c r="L206" s="99"/>
      <c r="M206" s="99"/>
      <c r="N206" s="99"/>
      <c r="O206" s="99"/>
      <c r="P206" s="104"/>
      <c r="Q206" s="103"/>
      <c r="R206" s="67">
        <f t="shared" si="11"/>
        <v>0</v>
      </c>
      <c r="S206" s="66">
        <f t="shared" si="12"/>
        <v>0</v>
      </c>
    </row>
    <row r="207" spans="1:19" x14ac:dyDescent="0.3">
      <c r="A207" s="59" t="str">
        <f t="shared" si="10"/>
        <v/>
      </c>
      <c r="B207" s="97"/>
      <c r="C207" s="98"/>
      <c r="D207" s="99"/>
      <c r="E207" s="100"/>
      <c r="F207" s="101"/>
      <c r="G207" s="101"/>
      <c r="H207" s="103"/>
      <c r="I207" s="102"/>
      <c r="J207" s="101"/>
      <c r="K207" s="99"/>
      <c r="L207" s="99"/>
      <c r="M207" s="99"/>
      <c r="N207" s="99"/>
      <c r="O207" s="99"/>
      <c r="P207" s="104"/>
      <c r="Q207" s="103"/>
      <c r="R207" s="67">
        <f t="shared" si="11"/>
        <v>0</v>
      </c>
      <c r="S207" s="66">
        <f t="shared" si="12"/>
        <v>0</v>
      </c>
    </row>
    <row r="208" spans="1:19" x14ac:dyDescent="0.3">
      <c r="A208" s="59" t="str">
        <f t="shared" si="10"/>
        <v/>
      </c>
      <c r="B208" s="97"/>
      <c r="C208" s="98"/>
      <c r="D208" s="99"/>
      <c r="E208" s="100"/>
      <c r="F208" s="101"/>
      <c r="G208" s="101"/>
      <c r="H208" s="103"/>
      <c r="I208" s="102"/>
      <c r="J208" s="101"/>
      <c r="K208" s="99"/>
      <c r="L208" s="99"/>
      <c r="M208" s="99"/>
      <c r="N208" s="99"/>
      <c r="O208" s="99"/>
      <c r="P208" s="104"/>
      <c r="Q208" s="103"/>
      <c r="R208" s="67">
        <f t="shared" si="11"/>
        <v>0</v>
      </c>
      <c r="S208" s="66">
        <f t="shared" si="12"/>
        <v>0</v>
      </c>
    </row>
    <row r="209" spans="1:19" x14ac:dyDescent="0.3">
      <c r="A209" s="59" t="str">
        <f t="shared" si="10"/>
        <v/>
      </c>
      <c r="B209" s="97"/>
      <c r="C209" s="98"/>
      <c r="D209" s="99"/>
      <c r="E209" s="100"/>
      <c r="F209" s="101"/>
      <c r="G209" s="101"/>
      <c r="H209" s="103"/>
      <c r="I209" s="102"/>
      <c r="J209" s="101"/>
      <c r="K209" s="99"/>
      <c r="L209" s="99"/>
      <c r="M209" s="99"/>
      <c r="N209" s="99"/>
      <c r="O209" s="99"/>
      <c r="P209" s="104"/>
      <c r="Q209" s="103"/>
      <c r="R209" s="67">
        <f t="shared" si="11"/>
        <v>0</v>
      </c>
      <c r="S209" s="66">
        <f t="shared" si="12"/>
        <v>0</v>
      </c>
    </row>
    <row r="210" spans="1:19" x14ac:dyDescent="0.3">
      <c r="A210" s="59" t="str">
        <f t="shared" si="10"/>
        <v/>
      </c>
      <c r="B210" s="97"/>
      <c r="C210" s="98"/>
      <c r="D210" s="99"/>
      <c r="E210" s="100"/>
      <c r="F210" s="101"/>
      <c r="G210" s="101"/>
      <c r="H210" s="103"/>
      <c r="I210" s="102"/>
      <c r="J210" s="101"/>
      <c r="K210" s="99"/>
      <c r="L210" s="99"/>
      <c r="M210" s="99"/>
      <c r="N210" s="99"/>
      <c r="O210" s="99"/>
      <c r="P210" s="104"/>
      <c r="Q210" s="103"/>
      <c r="R210" s="67">
        <f t="shared" si="11"/>
        <v>0</v>
      </c>
      <c r="S210" s="66">
        <f t="shared" si="12"/>
        <v>0</v>
      </c>
    </row>
    <row r="211" spans="1:19" x14ac:dyDescent="0.3">
      <c r="A211" s="59" t="str">
        <f t="shared" si="10"/>
        <v/>
      </c>
      <c r="B211" s="97"/>
      <c r="C211" s="98"/>
      <c r="D211" s="99"/>
      <c r="E211" s="100"/>
      <c r="F211" s="101"/>
      <c r="G211" s="101"/>
      <c r="H211" s="103"/>
      <c r="I211" s="102"/>
      <c r="J211" s="101"/>
      <c r="K211" s="99"/>
      <c r="L211" s="99"/>
      <c r="M211" s="99"/>
      <c r="N211" s="99"/>
      <c r="O211" s="99"/>
      <c r="P211" s="104"/>
      <c r="Q211" s="103"/>
      <c r="R211" s="67">
        <f t="shared" si="11"/>
        <v>0</v>
      </c>
      <c r="S211" s="66">
        <f t="shared" si="12"/>
        <v>0</v>
      </c>
    </row>
    <row r="212" spans="1:19" x14ac:dyDescent="0.3">
      <c r="A212" s="59" t="str">
        <f t="shared" si="10"/>
        <v/>
      </c>
      <c r="B212" s="97"/>
      <c r="C212" s="98"/>
      <c r="D212" s="99"/>
      <c r="E212" s="100"/>
      <c r="F212" s="101"/>
      <c r="G212" s="101"/>
      <c r="H212" s="103"/>
      <c r="I212" s="102"/>
      <c r="J212" s="101"/>
      <c r="K212" s="99"/>
      <c r="L212" s="99"/>
      <c r="M212" s="99"/>
      <c r="N212" s="99"/>
      <c r="O212" s="99"/>
      <c r="P212" s="104"/>
      <c r="Q212" s="103"/>
      <c r="R212" s="67">
        <f t="shared" si="11"/>
        <v>0</v>
      </c>
      <c r="S212" s="66">
        <f t="shared" si="12"/>
        <v>0</v>
      </c>
    </row>
    <row r="213" spans="1:19" x14ac:dyDescent="0.3">
      <c r="A213" s="59" t="str">
        <f t="shared" si="10"/>
        <v/>
      </c>
      <c r="B213" s="97"/>
      <c r="C213" s="98"/>
      <c r="D213" s="99"/>
      <c r="E213" s="100"/>
      <c r="F213" s="101"/>
      <c r="G213" s="101"/>
      <c r="H213" s="103"/>
      <c r="I213" s="102"/>
      <c r="J213" s="101"/>
      <c r="K213" s="99"/>
      <c r="L213" s="99"/>
      <c r="M213" s="99"/>
      <c r="N213" s="99"/>
      <c r="O213" s="99"/>
      <c r="P213" s="104"/>
      <c r="Q213" s="103"/>
      <c r="R213" s="67">
        <f t="shared" si="11"/>
        <v>0</v>
      </c>
      <c r="S213" s="66">
        <f t="shared" si="12"/>
        <v>0</v>
      </c>
    </row>
    <row r="214" spans="1:19" x14ac:dyDescent="0.3">
      <c r="A214" s="59" t="str">
        <f t="shared" si="10"/>
        <v/>
      </c>
      <c r="B214" s="97"/>
      <c r="C214" s="98"/>
      <c r="D214" s="99"/>
      <c r="E214" s="100"/>
      <c r="F214" s="101"/>
      <c r="G214" s="101"/>
      <c r="H214" s="103"/>
      <c r="I214" s="102"/>
      <c r="J214" s="101"/>
      <c r="K214" s="99"/>
      <c r="L214" s="99"/>
      <c r="M214" s="99"/>
      <c r="N214" s="99"/>
      <c r="O214" s="99"/>
      <c r="P214" s="104"/>
      <c r="Q214" s="103"/>
      <c r="R214" s="67">
        <f t="shared" si="11"/>
        <v>0</v>
      </c>
      <c r="S214" s="66">
        <f t="shared" si="12"/>
        <v>0</v>
      </c>
    </row>
    <row r="215" spans="1:19" x14ac:dyDescent="0.3">
      <c r="A215" s="59" t="str">
        <f t="shared" si="10"/>
        <v/>
      </c>
      <c r="B215" s="97"/>
      <c r="C215" s="98"/>
      <c r="D215" s="99"/>
      <c r="E215" s="100"/>
      <c r="F215" s="101"/>
      <c r="G215" s="101"/>
      <c r="H215" s="103"/>
      <c r="I215" s="102"/>
      <c r="J215" s="101"/>
      <c r="K215" s="99"/>
      <c r="L215" s="99"/>
      <c r="M215" s="99"/>
      <c r="N215" s="99"/>
      <c r="O215" s="99"/>
      <c r="P215" s="104"/>
      <c r="Q215" s="103"/>
      <c r="R215" s="67">
        <f t="shared" si="11"/>
        <v>0</v>
      </c>
      <c r="S215" s="66">
        <f t="shared" si="12"/>
        <v>0</v>
      </c>
    </row>
    <row r="216" spans="1:19" x14ac:dyDescent="0.3">
      <c r="A216" s="59" t="str">
        <f t="shared" si="10"/>
        <v/>
      </c>
      <c r="B216" s="97"/>
      <c r="C216" s="98"/>
      <c r="D216" s="99"/>
      <c r="E216" s="100"/>
      <c r="F216" s="101"/>
      <c r="G216" s="101"/>
      <c r="H216" s="103"/>
      <c r="I216" s="102"/>
      <c r="J216" s="101"/>
      <c r="K216" s="99"/>
      <c r="L216" s="99"/>
      <c r="M216" s="99"/>
      <c r="N216" s="99"/>
      <c r="O216" s="99"/>
      <c r="P216" s="104"/>
      <c r="Q216" s="103"/>
      <c r="R216" s="67">
        <f t="shared" si="11"/>
        <v>0</v>
      </c>
      <c r="S216" s="66">
        <f t="shared" si="12"/>
        <v>0</v>
      </c>
    </row>
    <row r="217" spans="1:19" x14ac:dyDescent="0.3">
      <c r="A217" s="59" t="str">
        <f t="shared" si="10"/>
        <v/>
      </c>
      <c r="B217" s="97"/>
      <c r="C217" s="98"/>
      <c r="D217" s="99"/>
      <c r="E217" s="100"/>
      <c r="F217" s="101"/>
      <c r="G217" s="101"/>
      <c r="H217" s="103"/>
      <c r="I217" s="102"/>
      <c r="J217" s="101"/>
      <c r="K217" s="99"/>
      <c r="L217" s="99"/>
      <c r="M217" s="99"/>
      <c r="N217" s="99"/>
      <c r="O217" s="99"/>
      <c r="P217" s="104"/>
      <c r="Q217" s="103"/>
      <c r="R217" s="67">
        <f t="shared" si="11"/>
        <v>0</v>
      </c>
      <c r="S217" s="66">
        <f t="shared" si="12"/>
        <v>0</v>
      </c>
    </row>
    <row r="218" spans="1:19" x14ac:dyDescent="0.3">
      <c r="A218" s="59" t="str">
        <f t="shared" si="10"/>
        <v/>
      </c>
      <c r="B218" s="97"/>
      <c r="C218" s="61"/>
      <c r="D218" s="62"/>
      <c r="E218" s="95"/>
      <c r="F218" s="101"/>
      <c r="G218" s="65"/>
      <c r="H218" s="66"/>
      <c r="I218" s="67"/>
      <c r="J218" s="65"/>
      <c r="K218" s="68"/>
      <c r="L218" s="68"/>
      <c r="M218" s="68"/>
      <c r="N218" s="68"/>
      <c r="O218" s="68"/>
      <c r="P218" s="69"/>
      <c r="Q218" s="66"/>
      <c r="R218" s="67">
        <f t="shared" si="11"/>
        <v>0</v>
      </c>
      <c r="S218" s="66">
        <f t="shared" si="12"/>
        <v>0</v>
      </c>
    </row>
    <row r="219" spans="1:19" x14ac:dyDescent="0.3">
      <c r="A219" s="59" t="str">
        <f t="shared" si="10"/>
        <v/>
      </c>
      <c r="B219" s="97"/>
      <c r="C219" s="98"/>
      <c r="D219" s="99"/>
      <c r="E219" s="100"/>
      <c r="F219" s="101"/>
      <c r="G219" s="101"/>
      <c r="H219" s="103"/>
      <c r="I219" s="102"/>
      <c r="J219" s="101"/>
      <c r="K219" s="99"/>
      <c r="L219" s="99"/>
      <c r="M219" s="99"/>
      <c r="N219" s="99"/>
      <c r="O219" s="99"/>
      <c r="P219" s="104"/>
      <c r="Q219" s="103"/>
      <c r="R219" s="67">
        <f t="shared" si="11"/>
        <v>0</v>
      </c>
      <c r="S219" s="66">
        <f t="shared" si="12"/>
        <v>0</v>
      </c>
    </row>
    <row r="220" spans="1:19" x14ac:dyDescent="0.3">
      <c r="A220" s="59" t="str">
        <f t="shared" si="10"/>
        <v/>
      </c>
      <c r="B220" s="97"/>
      <c r="C220" s="98"/>
      <c r="D220" s="99"/>
      <c r="E220" s="100"/>
      <c r="F220" s="101"/>
      <c r="G220" s="101"/>
      <c r="H220" s="103"/>
      <c r="I220" s="102"/>
      <c r="J220" s="101"/>
      <c r="K220" s="99"/>
      <c r="L220" s="99"/>
      <c r="M220" s="99"/>
      <c r="N220" s="99"/>
      <c r="O220" s="99"/>
      <c r="P220" s="104"/>
      <c r="Q220" s="103"/>
      <c r="R220" s="67">
        <f t="shared" si="11"/>
        <v>0</v>
      </c>
      <c r="S220" s="66">
        <f t="shared" si="12"/>
        <v>0</v>
      </c>
    </row>
    <row r="221" spans="1:19" x14ac:dyDescent="0.3">
      <c r="A221" s="59" t="str">
        <f t="shared" si="10"/>
        <v/>
      </c>
      <c r="B221" s="97"/>
      <c r="C221" s="98"/>
      <c r="D221" s="99"/>
      <c r="E221" s="100"/>
      <c r="F221" s="101"/>
      <c r="G221" s="101"/>
      <c r="H221" s="103"/>
      <c r="I221" s="102"/>
      <c r="J221" s="101"/>
      <c r="K221" s="99"/>
      <c r="L221" s="99"/>
      <c r="M221" s="99"/>
      <c r="N221" s="99"/>
      <c r="O221" s="99"/>
      <c r="P221" s="104"/>
      <c r="Q221" s="103"/>
      <c r="R221" s="67">
        <f t="shared" si="11"/>
        <v>0</v>
      </c>
      <c r="S221" s="66">
        <f t="shared" si="12"/>
        <v>0</v>
      </c>
    </row>
    <row r="222" spans="1:19" x14ac:dyDescent="0.3">
      <c r="A222" s="59" t="str">
        <f t="shared" si="10"/>
        <v/>
      </c>
      <c r="B222" s="97"/>
      <c r="C222" s="98"/>
      <c r="D222" s="99"/>
      <c r="E222" s="100"/>
      <c r="F222" s="101"/>
      <c r="G222" s="101"/>
      <c r="H222" s="103"/>
      <c r="I222" s="102"/>
      <c r="J222" s="101"/>
      <c r="K222" s="99"/>
      <c r="L222" s="99"/>
      <c r="M222" s="99"/>
      <c r="N222" s="99"/>
      <c r="O222" s="99"/>
      <c r="P222" s="104"/>
      <c r="Q222" s="103"/>
      <c r="R222" s="67">
        <f t="shared" si="11"/>
        <v>0</v>
      </c>
      <c r="S222" s="66">
        <f t="shared" si="12"/>
        <v>0</v>
      </c>
    </row>
    <row r="223" spans="1:19" x14ac:dyDescent="0.3">
      <c r="A223" s="59" t="str">
        <f t="shared" si="10"/>
        <v/>
      </c>
      <c r="B223" s="97"/>
      <c r="C223" s="98"/>
      <c r="D223" s="99"/>
      <c r="E223" s="100"/>
      <c r="F223" s="101"/>
      <c r="G223" s="101"/>
      <c r="H223" s="103"/>
      <c r="I223" s="102"/>
      <c r="J223" s="101"/>
      <c r="K223" s="99"/>
      <c r="L223" s="99"/>
      <c r="M223" s="99"/>
      <c r="N223" s="99"/>
      <c r="O223" s="99"/>
      <c r="P223" s="104"/>
      <c r="Q223" s="103"/>
      <c r="R223" s="67">
        <f t="shared" si="11"/>
        <v>0</v>
      </c>
      <c r="S223" s="66">
        <f t="shared" si="12"/>
        <v>0</v>
      </c>
    </row>
    <row r="224" spans="1:19" x14ac:dyDescent="0.3">
      <c r="A224" s="59" t="str">
        <f t="shared" si="10"/>
        <v/>
      </c>
      <c r="B224" s="97"/>
      <c r="C224" s="98"/>
      <c r="D224" s="99"/>
      <c r="E224" s="100"/>
      <c r="F224" s="101"/>
      <c r="G224" s="101"/>
      <c r="H224" s="103"/>
      <c r="I224" s="102"/>
      <c r="J224" s="101"/>
      <c r="K224" s="99"/>
      <c r="L224" s="99"/>
      <c r="M224" s="99"/>
      <c r="N224" s="99"/>
      <c r="O224" s="99"/>
      <c r="P224" s="104"/>
      <c r="Q224" s="103"/>
      <c r="R224" s="67">
        <f t="shared" si="11"/>
        <v>0</v>
      </c>
      <c r="S224" s="66">
        <f t="shared" si="12"/>
        <v>0</v>
      </c>
    </row>
    <row r="225" spans="1:19" x14ac:dyDescent="0.3">
      <c r="A225" s="59" t="str">
        <f t="shared" si="10"/>
        <v/>
      </c>
      <c r="B225" s="97"/>
      <c r="C225" s="98"/>
      <c r="D225" s="99"/>
      <c r="E225" s="100"/>
      <c r="F225" s="101"/>
      <c r="G225" s="101"/>
      <c r="H225" s="103"/>
      <c r="I225" s="102"/>
      <c r="J225" s="101"/>
      <c r="K225" s="99"/>
      <c r="L225" s="99"/>
      <c r="M225" s="99"/>
      <c r="N225" s="99"/>
      <c r="O225" s="99"/>
      <c r="P225" s="104"/>
      <c r="Q225" s="103"/>
      <c r="R225" s="67">
        <f t="shared" si="11"/>
        <v>0</v>
      </c>
      <c r="S225" s="66">
        <f t="shared" si="12"/>
        <v>0</v>
      </c>
    </row>
    <row r="226" spans="1:19" x14ac:dyDescent="0.3">
      <c r="A226" s="59" t="str">
        <f t="shared" si="10"/>
        <v/>
      </c>
      <c r="B226" s="97"/>
      <c r="C226" s="61"/>
      <c r="D226" s="62"/>
      <c r="E226" s="95"/>
      <c r="F226" s="101"/>
      <c r="G226" s="65"/>
      <c r="H226" s="66"/>
      <c r="I226" s="67"/>
      <c r="J226" s="65"/>
      <c r="K226" s="68"/>
      <c r="L226" s="68"/>
      <c r="M226" s="68"/>
      <c r="N226" s="68"/>
      <c r="O226" s="68"/>
      <c r="P226" s="69"/>
      <c r="Q226" s="66"/>
      <c r="R226" s="67">
        <f t="shared" si="11"/>
        <v>0</v>
      </c>
      <c r="S226" s="66">
        <f t="shared" si="12"/>
        <v>0</v>
      </c>
    </row>
    <row r="227" spans="1:19" x14ac:dyDescent="0.3">
      <c r="A227" s="59" t="str">
        <f t="shared" si="10"/>
        <v/>
      </c>
      <c r="B227" s="97"/>
      <c r="C227" s="98"/>
      <c r="D227" s="99"/>
      <c r="E227" s="100"/>
      <c r="F227" s="101"/>
      <c r="G227" s="101"/>
      <c r="H227" s="103"/>
      <c r="I227" s="102"/>
      <c r="J227" s="101"/>
      <c r="K227" s="99"/>
      <c r="L227" s="99"/>
      <c r="M227" s="99"/>
      <c r="N227" s="99"/>
      <c r="O227" s="99"/>
      <c r="P227" s="104"/>
      <c r="Q227" s="103"/>
      <c r="R227" s="67">
        <f t="shared" si="11"/>
        <v>0</v>
      </c>
      <c r="S227" s="66">
        <f t="shared" si="12"/>
        <v>0</v>
      </c>
    </row>
    <row r="228" spans="1:19" x14ac:dyDescent="0.3">
      <c r="A228" s="59" t="str">
        <f t="shared" si="10"/>
        <v/>
      </c>
      <c r="B228" s="97"/>
      <c r="C228" s="98"/>
      <c r="D228" s="99"/>
      <c r="E228" s="100"/>
      <c r="F228" s="101"/>
      <c r="G228" s="101"/>
      <c r="H228" s="103"/>
      <c r="I228" s="102"/>
      <c r="J228" s="101"/>
      <c r="K228" s="99"/>
      <c r="L228" s="99"/>
      <c r="M228" s="99"/>
      <c r="N228" s="99"/>
      <c r="O228" s="99"/>
      <c r="P228" s="104"/>
      <c r="Q228" s="103"/>
      <c r="R228" s="67">
        <f t="shared" si="11"/>
        <v>0</v>
      </c>
      <c r="S228" s="66">
        <f t="shared" si="12"/>
        <v>0</v>
      </c>
    </row>
    <row r="229" spans="1:19" x14ac:dyDescent="0.3">
      <c r="A229" s="59" t="str">
        <f t="shared" si="10"/>
        <v/>
      </c>
      <c r="B229" s="97"/>
      <c r="C229" s="98"/>
      <c r="D229" s="99"/>
      <c r="E229" s="100"/>
      <c r="F229" s="101"/>
      <c r="G229" s="101"/>
      <c r="H229" s="103"/>
      <c r="I229" s="102"/>
      <c r="J229" s="101"/>
      <c r="K229" s="99"/>
      <c r="L229" s="99"/>
      <c r="M229" s="99"/>
      <c r="N229" s="99"/>
      <c r="O229" s="99"/>
      <c r="P229" s="104"/>
      <c r="Q229" s="103"/>
      <c r="R229" s="67">
        <f t="shared" si="11"/>
        <v>0</v>
      </c>
      <c r="S229" s="66">
        <f t="shared" si="12"/>
        <v>0</v>
      </c>
    </row>
    <row r="230" spans="1:19" x14ac:dyDescent="0.3">
      <c r="A230" s="59" t="str">
        <f t="shared" si="10"/>
        <v/>
      </c>
      <c r="B230" s="97"/>
      <c r="C230" s="98"/>
      <c r="D230" s="99"/>
      <c r="E230" s="100"/>
      <c r="F230" s="101"/>
      <c r="G230" s="101"/>
      <c r="H230" s="103"/>
      <c r="I230" s="102"/>
      <c r="J230" s="101"/>
      <c r="K230" s="99"/>
      <c r="L230" s="99"/>
      <c r="M230" s="99"/>
      <c r="N230" s="99"/>
      <c r="O230" s="99"/>
      <c r="P230" s="104"/>
      <c r="Q230" s="103"/>
      <c r="R230" s="67">
        <f t="shared" si="11"/>
        <v>0</v>
      </c>
      <c r="S230" s="66">
        <f t="shared" si="12"/>
        <v>0</v>
      </c>
    </row>
    <row r="231" spans="1:19" x14ac:dyDescent="0.3">
      <c r="A231" s="59" t="str">
        <f t="shared" si="10"/>
        <v/>
      </c>
      <c r="B231" s="97"/>
      <c r="C231" s="61"/>
      <c r="D231" s="62"/>
      <c r="E231" s="95"/>
      <c r="F231" s="101"/>
      <c r="G231" s="65"/>
      <c r="H231" s="66"/>
      <c r="I231" s="67"/>
      <c r="J231" s="65"/>
      <c r="K231" s="68"/>
      <c r="L231" s="68"/>
      <c r="M231" s="68"/>
      <c r="N231" s="68"/>
      <c r="O231" s="68"/>
      <c r="P231" s="69"/>
      <c r="Q231" s="66"/>
      <c r="R231" s="67">
        <f t="shared" si="11"/>
        <v>0</v>
      </c>
      <c r="S231" s="66">
        <f t="shared" si="12"/>
        <v>0</v>
      </c>
    </row>
    <row r="232" spans="1:19" x14ac:dyDescent="0.3">
      <c r="A232" s="59" t="str">
        <f t="shared" si="10"/>
        <v/>
      </c>
      <c r="B232" s="97"/>
      <c r="C232" s="98"/>
      <c r="D232" s="99"/>
      <c r="E232" s="100"/>
      <c r="F232" s="101"/>
      <c r="G232" s="101"/>
      <c r="H232" s="103"/>
      <c r="I232" s="102"/>
      <c r="J232" s="101"/>
      <c r="K232" s="99"/>
      <c r="L232" s="99"/>
      <c r="M232" s="99"/>
      <c r="N232" s="99"/>
      <c r="O232" s="99"/>
      <c r="P232" s="104"/>
      <c r="Q232" s="103"/>
      <c r="R232" s="67">
        <f t="shared" si="11"/>
        <v>0</v>
      </c>
      <c r="S232" s="66">
        <f t="shared" si="12"/>
        <v>0</v>
      </c>
    </row>
    <row r="233" spans="1:19" x14ac:dyDescent="0.3">
      <c r="A233" s="59" t="str">
        <f t="shared" si="10"/>
        <v/>
      </c>
      <c r="B233" s="97"/>
      <c r="C233" s="98"/>
      <c r="D233" s="99"/>
      <c r="E233" s="100"/>
      <c r="F233" s="101"/>
      <c r="G233" s="101"/>
      <c r="H233" s="103"/>
      <c r="I233" s="102"/>
      <c r="J233" s="101"/>
      <c r="K233" s="99"/>
      <c r="L233" s="99"/>
      <c r="M233" s="99"/>
      <c r="N233" s="99"/>
      <c r="O233" s="99"/>
      <c r="P233" s="104"/>
      <c r="Q233" s="103"/>
      <c r="R233" s="67">
        <f t="shared" si="11"/>
        <v>0</v>
      </c>
      <c r="S233" s="66">
        <f t="shared" si="12"/>
        <v>0</v>
      </c>
    </row>
    <row r="234" spans="1:19" x14ac:dyDescent="0.3">
      <c r="A234" s="59" t="str">
        <f t="shared" si="10"/>
        <v/>
      </c>
      <c r="B234" s="97"/>
      <c r="C234" s="98"/>
      <c r="D234" s="99"/>
      <c r="E234" s="100"/>
      <c r="F234" s="101"/>
      <c r="G234" s="101"/>
      <c r="H234" s="103"/>
      <c r="I234" s="102"/>
      <c r="J234" s="101"/>
      <c r="K234" s="99"/>
      <c r="L234" s="99"/>
      <c r="M234" s="99"/>
      <c r="N234" s="99"/>
      <c r="O234" s="99"/>
      <c r="P234" s="104"/>
      <c r="Q234" s="103"/>
      <c r="R234" s="67">
        <f t="shared" si="11"/>
        <v>0</v>
      </c>
      <c r="S234" s="66">
        <f t="shared" si="12"/>
        <v>0</v>
      </c>
    </row>
    <row r="235" spans="1:19" x14ac:dyDescent="0.3">
      <c r="A235" s="59" t="str">
        <f t="shared" si="10"/>
        <v/>
      </c>
      <c r="B235" s="97"/>
      <c r="C235" s="98"/>
      <c r="D235" s="99"/>
      <c r="E235" s="100"/>
      <c r="F235" s="101"/>
      <c r="G235" s="101"/>
      <c r="H235" s="103"/>
      <c r="I235" s="102"/>
      <c r="J235" s="101"/>
      <c r="K235" s="99"/>
      <c r="L235" s="99"/>
      <c r="M235" s="99"/>
      <c r="N235" s="99"/>
      <c r="O235" s="99"/>
      <c r="P235" s="104"/>
      <c r="Q235" s="103"/>
      <c r="R235" s="67">
        <f t="shared" si="11"/>
        <v>0</v>
      </c>
      <c r="S235" s="66">
        <f t="shared" si="12"/>
        <v>0</v>
      </c>
    </row>
    <row r="236" spans="1:19" x14ac:dyDescent="0.3">
      <c r="A236" s="59" t="str">
        <f t="shared" si="10"/>
        <v/>
      </c>
      <c r="B236" s="97"/>
      <c r="C236" s="98"/>
      <c r="D236" s="99"/>
      <c r="E236" s="100"/>
      <c r="F236" s="101"/>
      <c r="G236" s="101"/>
      <c r="H236" s="103"/>
      <c r="I236" s="102"/>
      <c r="J236" s="101"/>
      <c r="K236" s="99"/>
      <c r="L236" s="99"/>
      <c r="M236" s="99"/>
      <c r="N236" s="99"/>
      <c r="O236" s="99"/>
      <c r="P236" s="104"/>
      <c r="Q236" s="103"/>
      <c r="R236" s="67">
        <f t="shared" si="11"/>
        <v>0</v>
      </c>
      <c r="S236" s="66">
        <f t="shared" si="12"/>
        <v>0</v>
      </c>
    </row>
    <row r="237" spans="1:19" x14ac:dyDescent="0.3">
      <c r="A237" s="59" t="str">
        <f t="shared" si="10"/>
        <v/>
      </c>
      <c r="B237" s="97"/>
      <c r="C237" s="98"/>
      <c r="D237" s="99"/>
      <c r="E237" s="100"/>
      <c r="F237" s="101"/>
      <c r="G237" s="101"/>
      <c r="H237" s="103"/>
      <c r="I237" s="102"/>
      <c r="J237" s="101"/>
      <c r="K237" s="99"/>
      <c r="L237" s="99"/>
      <c r="M237" s="99"/>
      <c r="N237" s="99"/>
      <c r="O237" s="99"/>
      <c r="P237" s="104"/>
      <c r="Q237" s="103"/>
      <c r="R237" s="67">
        <f t="shared" si="11"/>
        <v>0</v>
      </c>
      <c r="S237" s="66">
        <f t="shared" si="12"/>
        <v>0</v>
      </c>
    </row>
    <row r="238" spans="1:19" x14ac:dyDescent="0.3">
      <c r="A238" s="59" t="str">
        <f t="shared" si="10"/>
        <v/>
      </c>
      <c r="B238" s="97"/>
      <c r="C238" s="98"/>
      <c r="D238" s="99"/>
      <c r="E238" s="100"/>
      <c r="F238" s="101"/>
      <c r="G238" s="101"/>
      <c r="H238" s="103"/>
      <c r="I238" s="102"/>
      <c r="J238" s="101"/>
      <c r="K238" s="99"/>
      <c r="L238" s="99"/>
      <c r="M238" s="99"/>
      <c r="N238" s="99"/>
      <c r="O238" s="99"/>
      <c r="P238" s="104"/>
      <c r="Q238" s="103"/>
      <c r="R238" s="67">
        <f t="shared" si="11"/>
        <v>0</v>
      </c>
      <c r="S238" s="66">
        <f t="shared" si="12"/>
        <v>0</v>
      </c>
    </row>
    <row r="239" spans="1:19" x14ac:dyDescent="0.3">
      <c r="A239" s="59" t="str">
        <f t="shared" si="10"/>
        <v/>
      </c>
      <c r="B239" s="97"/>
      <c r="C239" s="98"/>
      <c r="D239" s="99"/>
      <c r="E239" s="100"/>
      <c r="F239" s="101"/>
      <c r="G239" s="101"/>
      <c r="H239" s="103"/>
      <c r="I239" s="102"/>
      <c r="J239" s="101"/>
      <c r="K239" s="99"/>
      <c r="L239" s="99"/>
      <c r="M239" s="99"/>
      <c r="N239" s="99"/>
      <c r="O239" s="99"/>
      <c r="P239" s="104"/>
      <c r="Q239" s="103"/>
      <c r="R239" s="67">
        <f t="shared" si="11"/>
        <v>0</v>
      </c>
      <c r="S239" s="66">
        <f t="shared" si="12"/>
        <v>0</v>
      </c>
    </row>
    <row r="240" spans="1:19" x14ac:dyDescent="0.3">
      <c r="A240" s="59" t="str">
        <f t="shared" si="10"/>
        <v/>
      </c>
      <c r="B240" s="97"/>
      <c r="C240" s="98"/>
      <c r="D240" s="99"/>
      <c r="E240" s="100"/>
      <c r="F240" s="101"/>
      <c r="G240" s="101"/>
      <c r="H240" s="103"/>
      <c r="I240" s="102"/>
      <c r="J240" s="101"/>
      <c r="K240" s="99"/>
      <c r="L240" s="99"/>
      <c r="M240" s="99"/>
      <c r="N240" s="99"/>
      <c r="O240" s="99"/>
      <c r="P240" s="104"/>
      <c r="Q240" s="103"/>
      <c r="R240" s="67">
        <f t="shared" si="11"/>
        <v>0</v>
      </c>
      <c r="S240" s="66">
        <f t="shared" si="12"/>
        <v>0</v>
      </c>
    </row>
    <row r="241" spans="1:19" x14ac:dyDescent="0.3">
      <c r="A241" s="59" t="str">
        <f t="shared" si="10"/>
        <v/>
      </c>
      <c r="B241" s="97"/>
      <c r="C241" s="98"/>
      <c r="D241" s="99"/>
      <c r="E241" s="100"/>
      <c r="F241" s="101"/>
      <c r="G241" s="101"/>
      <c r="H241" s="103"/>
      <c r="I241" s="102"/>
      <c r="J241" s="101"/>
      <c r="K241" s="99"/>
      <c r="L241" s="99"/>
      <c r="M241" s="99"/>
      <c r="N241" s="99"/>
      <c r="O241" s="99"/>
      <c r="P241" s="104"/>
      <c r="Q241" s="103"/>
      <c r="R241" s="67">
        <f t="shared" si="11"/>
        <v>0</v>
      </c>
      <c r="S241" s="66">
        <f t="shared" si="12"/>
        <v>0</v>
      </c>
    </row>
    <row r="242" spans="1:19" x14ac:dyDescent="0.3">
      <c r="A242" s="59" t="str">
        <f t="shared" si="10"/>
        <v/>
      </c>
      <c r="C242" s="98"/>
      <c r="D242" s="99"/>
      <c r="E242" s="100"/>
      <c r="F242" s="101"/>
      <c r="G242" s="101"/>
      <c r="H242" s="103"/>
      <c r="I242" s="102"/>
      <c r="J242" s="101"/>
      <c r="K242" s="99"/>
      <c r="L242" s="99"/>
      <c r="M242" s="99"/>
      <c r="N242" s="99"/>
      <c r="O242" s="99"/>
      <c r="P242" s="104"/>
      <c r="Q242" s="103"/>
      <c r="R242" s="67">
        <f t="shared" si="11"/>
        <v>0</v>
      </c>
      <c r="S242" s="66">
        <f t="shared" si="12"/>
        <v>0</v>
      </c>
    </row>
    <row r="243" spans="1:19" x14ac:dyDescent="0.3">
      <c r="A243" s="59" t="str">
        <f t="shared" si="10"/>
        <v/>
      </c>
      <c r="C243" s="98"/>
      <c r="D243" s="99"/>
      <c r="E243" s="100"/>
      <c r="F243" s="101"/>
      <c r="G243" s="101"/>
      <c r="H243" s="103"/>
      <c r="I243" s="102"/>
      <c r="J243" s="101"/>
      <c r="K243" s="99"/>
      <c r="L243" s="99"/>
      <c r="M243" s="99"/>
      <c r="N243" s="99"/>
      <c r="O243" s="99"/>
      <c r="P243" s="104"/>
      <c r="Q243" s="103"/>
      <c r="R243" s="67">
        <f t="shared" si="11"/>
        <v>0</v>
      </c>
      <c r="S243" s="66">
        <f t="shared" si="12"/>
        <v>0</v>
      </c>
    </row>
    <row r="244" spans="1:19" x14ac:dyDescent="0.3">
      <c r="A244" s="59" t="str">
        <f t="shared" si="10"/>
        <v/>
      </c>
      <c r="B244" s="97"/>
      <c r="C244" s="98"/>
      <c r="D244" s="99"/>
      <c r="E244" s="100"/>
      <c r="F244" s="101"/>
      <c r="G244" s="101"/>
      <c r="H244" s="103"/>
      <c r="I244" s="102"/>
      <c r="J244" s="101"/>
      <c r="K244" s="99"/>
      <c r="L244" s="99"/>
      <c r="M244" s="99"/>
      <c r="N244" s="99"/>
      <c r="O244" s="99"/>
      <c r="P244" s="104"/>
      <c r="Q244" s="103"/>
      <c r="R244" s="67">
        <f t="shared" si="11"/>
        <v>0</v>
      </c>
      <c r="S244" s="66">
        <f t="shared" si="12"/>
        <v>0</v>
      </c>
    </row>
    <row r="245" spans="1:19" x14ac:dyDescent="0.3">
      <c r="A245" s="59" t="str">
        <f t="shared" si="10"/>
        <v/>
      </c>
      <c r="B245" s="97"/>
      <c r="C245" s="98"/>
      <c r="D245" s="99"/>
      <c r="E245" s="100"/>
      <c r="F245" s="101"/>
      <c r="G245" s="101"/>
      <c r="H245" s="103"/>
      <c r="I245" s="102"/>
      <c r="J245" s="101"/>
      <c r="K245" s="99"/>
      <c r="L245" s="99"/>
      <c r="M245" s="99"/>
      <c r="N245" s="99"/>
      <c r="O245" s="99"/>
      <c r="P245" s="104"/>
      <c r="Q245" s="103"/>
      <c r="R245" s="67">
        <f t="shared" si="11"/>
        <v>0</v>
      </c>
      <c r="S245" s="66">
        <f t="shared" si="12"/>
        <v>0</v>
      </c>
    </row>
    <row r="246" spans="1:19" x14ac:dyDescent="0.3">
      <c r="A246" s="59" t="str">
        <f t="shared" si="10"/>
        <v/>
      </c>
      <c r="B246" s="97"/>
      <c r="C246" s="98"/>
      <c r="D246" s="99"/>
      <c r="E246" s="100"/>
      <c r="F246" s="101"/>
      <c r="G246" s="101"/>
      <c r="H246" s="103"/>
      <c r="I246" s="102"/>
      <c r="J246" s="101"/>
      <c r="K246" s="99"/>
      <c r="L246" s="99"/>
      <c r="M246" s="99"/>
      <c r="N246" s="99"/>
      <c r="O246" s="99"/>
      <c r="P246" s="104"/>
      <c r="Q246" s="103"/>
      <c r="R246" s="67">
        <f t="shared" si="11"/>
        <v>0</v>
      </c>
      <c r="S246" s="66">
        <f t="shared" si="12"/>
        <v>0</v>
      </c>
    </row>
    <row r="247" spans="1:19" x14ac:dyDescent="0.3">
      <c r="A247" s="59" t="str">
        <f t="shared" si="10"/>
        <v/>
      </c>
      <c r="B247" s="97"/>
      <c r="C247" s="98"/>
      <c r="D247" s="99"/>
      <c r="E247" s="100"/>
      <c r="F247" s="101"/>
      <c r="G247" s="101"/>
      <c r="H247" s="103"/>
      <c r="I247" s="102"/>
      <c r="J247" s="101"/>
      <c r="K247" s="99"/>
      <c r="L247" s="99"/>
      <c r="M247" s="99"/>
      <c r="N247" s="99"/>
      <c r="O247" s="99"/>
      <c r="P247" s="104"/>
      <c r="Q247" s="103"/>
      <c r="R247" s="67">
        <f t="shared" si="11"/>
        <v>0</v>
      </c>
      <c r="S247" s="66">
        <f t="shared" si="12"/>
        <v>0</v>
      </c>
    </row>
    <row r="248" spans="1:19" x14ac:dyDescent="0.3">
      <c r="A248" s="59" t="str">
        <f t="shared" si="10"/>
        <v/>
      </c>
      <c r="B248" s="97"/>
      <c r="C248" s="98"/>
      <c r="D248" s="99"/>
      <c r="E248" s="100"/>
      <c r="F248" s="101"/>
      <c r="G248" s="101"/>
      <c r="H248" s="103"/>
      <c r="I248" s="102"/>
      <c r="J248" s="101"/>
      <c r="K248" s="99"/>
      <c r="L248" s="99"/>
      <c r="M248" s="99"/>
      <c r="N248" s="99"/>
      <c r="O248" s="99"/>
      <c r="P248" s="104"/>
      <c r="Q248" s="103"/>
      <c r="R248" s="67">
        <f t="shared" si="11"/>
        <v>0</v>
      </c>
      <c r="S248" s="66">
        <f t="shared" si="12"/>
        <v>0</v>
      </c>
    </row>
    <row r="249" spans="1:19" x14ac:dyDescent="0.3">
      <c r="A249" s="59" t="str">
        <f t="shared" si="10"/>
        <v/>
      </c>
      <c r="B249" s="97"/>
      <c r="C249" s="98"/>
      <c r="D249" s="99"/>
      <c r="E249" s="100"/>
      <c r="F249" s="101"/>
      <c r="G249" s="101"/>
      <c r="H249" s="103"/>
      <c r="I249" s="102"/>
      <c r="J249" s="101"/>
      <c r="K249" s="99"/>
      <c r="L249" s="99"/>
      <c r="M249" s="99"/>
      <c r="N249" s="99"/>
      <c r="O249" s="99"/>
      <c r="P249" s="104"/>
      <c r="Q249" s="103"/>
      <c r="R249" s="67">
        <f t="shared" si="11"/>
        <v>0</v>
      </c>
      <c r="S249" s="66">
        <f t="shared" si="12"/>
        <v>0</v>
      </c>
    </row>
    <row r="250" spans="1:19" x14ac:dyDescent="0.3">
      <c r="A250" s="59" t="str">
        <f t="shared" si="10"/>
        <v/>
      </c>
      <c r="B250" s="97"/>
      <c r="C250" s="98"/>
      <c r="D250" s="99"/>
      <c r="E250" s="100"/>
      <c r="F250" s="101"/>
      <c r="G250" s="101"/>
      <c r="H250" s="103"/>
      <c r="I250" s="102"/>
      <c r="J250" s="101"/>
      <c r="K250" s="99"/>
      <c r="L250" s="99"/>
      <c r="M250" s="99"/>
      <c r="N250" s="99"/>
      <c r="O250" s="99"/>
      <c r="P250" s="104"/>
      <c r="Q250" s="103"/>
      <c r="R250" s="67">
        <f t="shared" si="11"/>
        <v>0</v>
      </c>
      <c r="S250" s="66">
        <f t="shared" si="12"/>
        <v>0</v>
      </c>
    </row>
    <row r="251" spans="1:19" x14ac:dyDescent="0.3">
      <c r="A251" s="59" t="str">
        <f t="shared" si="10"/>
        <v/>
      </c>
      <c r="B251" s="97"/>
      <c r="C251" s="98"/>
      <c r="D251" s="99"/>
      <c r="E251" s="100"/>
      <c r="F251" s="101"/>
      <c r="G251" s="101"/>
      <c r="H251" s="103"/>
      <c r="I251" s="102"/>
      <c r="J251" s="101"/>
      <c r="K251" s="99"/>
      <c r="L251" s="99"/>
      <c r="M251" s="99"/>
      <c r="N251" s="99"/>
      <c r="O251" s="99"/>
      <c r="P251" s="104"/>
      <c r="Q251" s="103"/>
      <c r="R251" s="67">
        <f t="shared" si="11"/>
        <v>0</v>
      </c>
      <c r="S251" s="66">
        <f t="shared" si="12"/>
        <v>0</v>
      </c>
    </row>
    <row r="252" spans="1:19" x14ac:dyDescent="0.3">
      <c r="A252" s="59" t="str">
        <f t="shared" si="10"/>
        <v/>
      </c>
      <c r="B252" s="97"/>
      <c r="C252" s="98"/>
      <c r="D252" s="99"/>
      <c r="E252" s="100"/>
      <c r="F252" s="101"/>
      <c r="G252" s="101"/>
      <c r="H252" s="103"/>
      <c r="I252" s="102"/>
      <c r="J252" s="101"/>
      <c r="K252" s="99"/>
      <c r="L252" s="99"/>
      <c r="M252" s="99"/>
      <c r="N252" s="99"/>
      <c r="O252" s="99"/>
      <c r="P252" s="104"/>
      <c r="Q252" s="103"/>
      <c r="R252" s="67">
        <f t="shared" si="11"/>
        <v>0</v>
      </c>
      <c r="S252" s="66">
        <f t="shared" si="12"/>
        <v>0</v>
      </c>
    </row>
    <row r="253" spans="1:19" x14ac:dyDescent="0.3">
      <c r="A253" s="59" t="str">
        <f t="shared" si="10"/>
        <v/>
      </c>
      <c r="B253" s="97"/>
      <c r="C253" s="98"/>
      <c r="D253" s="99"/>
      <c r="E253" s="100"/>
      <c r="F253" s="101"/>
      <c r="G253" s="101"/>
      <c r="H253" s="103"/>
      <c r="I253" s="102"/>
      <c r="J253" s="101"/>
      <c r="K253" s="99"/>
      <c r="L253" s="99"/>
      <c r="M253" s="99"/>
      <c r="N253" s="99"/>
      <c r="O253" s="99"/>
      <c r="P253" s="104"/>
      <c r="Q253" s="103"/>
      <c r="R253" s="67">
        <f t="shared" si="11"/>
        <v>0</v>
      </c>
      <c r="S253" s="66">
        <f t="shared" si="12"/>
        <v>0</v>
      </c>
    </row>
    <row r="254" spans="1:19" x14ac:dyDescent="0.3">
      <c r="A254" s="59" t="str">
        <f t="shared" si="10"/>
        <v/>
      </c>
      <c r="B254" s="97"/>
      <c r="C254" s="98"/>
      <c r="D254" s="99"/>
      <c r="E254" s="100"/>
      <c r="F254" s="101"/>
      <c r="G254" s="101"/>
      <c r="H254" s="103"/>
      <c r="I254" s="102"/>
      <c r="J254" s="101"/>
      <c r="K254" s="99"/>
      <c r="L254" s="99"/>
      <c r="M254" s="99"/>
      <c r="N254" s="99"/>
      <c r="O254" s="99"/>
      <c r="P254" s="104"/>
      <c r="Q254" s="103"/>
      <c r="R254" s="67">
        <f t="shared" si="11"/>
        <v>0</v>
      </c>
      <c r="S254" s="66">
        <f t="shared" si="12"/>
        <v>0</v>
      </c>
    </row>
    <row r="255" spans="1:19" x14ac:dyDescent="0.3">
      <c r="A255" s="59" t="str">
        <f t="shared" si="10"/>
        <v/>
      </c>
      <c r="B255" s="97"/>
      <c r="C255" s="98"/>
      <c r="D255" s="99"/>
      <c r="E255" s="100"/>
      <c r="F255" s="101"/>
      <c r="G255" s="101"/>
      <c r="H255" s="103"/>
      <c r="I255" s="102"/>
      <c r="J255" s="101"/>
      <c r="K255" s="99"/>
      <c r="L255" s="99"/>
      <c r="M255" s="99"/>
      <c r="N255" s="99"/>
      <c r="O255" s="99"/>
      <c r="P255" s="104"/>
      <c r="Q255" s="103"/>
      <c r="R255" s="67">
        <f t="shared" si="11"/>
        <v>0</v>
      </c>
      <c r="S255" s="66">
        <f t="shared" si="12"/>
        <v>0</v>
      </c>
    </row>
    <row r="256" spans="1:19" x14ac:dyDescent="0.3">
      <c r="A256" s="59" t="str">
        <f t="shared" si="10"/>
        <v/>
      </c>
      <c r="B256" s="97"/>
      <c r="C256" s="98"/>
      <c r="D256" s="99"/>
      <c r="E256" s="100"/>
      <c r="F256" s="101"/>
      <c r="G256" s="101"/>
      <c r="H256" s="103"/>
      <c r="I256" s="102"/>
      <c r="J256" s="101"/>
      <c r="K256" s="99"/>
      <c r="L256" s="99"/>
      <c r="M256" s="99"/>
      <c r="N256" s="99"/>
      <c r="O256" s="99"/>
      <c r="P256" s="104"/>
      <c r="Q256" s="103"/>
      <c r="R256" s="67">
        <f t="shared" si="11"/>
        <v>0</v>
      </c>
      <c r="S256" s="66">
        <f t="shared" si="12"/>
        <v>0</v>
      </c>
    </row>
    <row r="257" spans="1:19" x14ac:dyDescent="0.3">
      <c r="A257" s="59" t="str">
        <f t="shared" si="10"/>
        <v/>
      </c>
      <c r="B257" s="97"/>
      <c r="C257" s="98"/>
      <c r="D257" s="99"/>
      <c r="E257" s="100"/>
      <c r="F257" s="101"/>
      <c r="G257" s="101"/>
      <c r="H257" s="103"/>
      <c r="I257" s="102"/>
      <c r="J257" s="101"/>
      <c r="K257" s="99"/>
      <c r="L257" s="99"/>
      <c r="M257" s="99"/>
      <c r="N257" s="99"/>
      <c r="O257" s="99"/>
      <c r="P257" s="104"/>
      <c r="Q257" s="103"/>
      <c r="R257" s="67">
        <f t="shared" si="11"/>
        <v>0</v>
      </c>
      <c r="S257" s="66">
        <f t="shared" si="12"/>
        <v>0</v>
      </c>
    </row>
    <row r="258" spans="1:19" x14ac:dyDescent="0.3">
      <c r="A258" s="59" t="str">
        <f t="shared" si="10"/>
        <v/>
      </c>
      <c r="B258" s="97"/>
      <c r="C258" s="98"/>
      <c r="D258" s="99"/>
      <c r="E258" s="100"/>
      <c r="F258" s="101"/>
      <c r="G258" s="101"/>
      <c r="H258" s="103"/>
      <c r="I258" s="102"/>
      <c r="J258" s="101"/>
      <c r="K258" s="99"/>
      <c r="L258" s="99"/>
      <c r="M258" s="99"/>
      <c r="N258" s="99"/>
      <c r="O258" s="99"/>
      <c r="P258" s="104"/>
      <c r="Q258" s="103"/>
      <c r="R258" s="67">
        <f t="shared" si="11"/>
        <v>0</v>
      </c>
      <c r="S258" s="66">
        <f t="shared" si="12"/>
        <v>0</v>
      </c>
    </row>
    <row r="259" spans="1:19" x14ac:dyDescent="0.3">
      <c r="A259" s="59" t="str">
        <f t="shared" si="10"/>
        <v/>
      </c>
      <c r="B259" s="97"/>
      <c r="C259" s="98"/>
      <c r="D259" s="99"/>
      <c r="E259" s="100"/>
      <c r="F259" s="101"/>
      <c r="G259" s="101"/>
      <c r="H259" s="103"/>
      <c r="I259" s="102"/>
      <c r="J259" s="101"/>
      <c r="K259" s="99"/>
      <c r="L259" s="99"/>
      <c r="M259" s="99"/>
      <c r="N259" s="99"/>
      <c r="O259" s="99"/>
      <c r="P259" s="104"/>
      <c r="Q259" s="103"/>
      <c r="R259" s="67">
        <f t="shared" si="11"/>
        <v>0</v>
      </c>
      <c r="S259" s="66">
        <f t="shared" si="12"/>
        <v>0</v>
      </c>
    </row>
    <row r="260" spans="1:19" x14ac:dyDescent="0.3">
      <c r="A260" s="59" t="str">
        <f t="shared" si="10"/>
        <v/>
      </c>
      <c r="B260" s="97"/>
      <c r="C260" s="98"/>
      <c r="D260" s="99"/>
      <c r="E260" s="100"/>
      <c r="F260" s="101"/>
      <c r="G260" s="101"/>
      <c r="H260" s="103"/>
      <c r="I260" s="102"/>
      <c r="J260" s="101"/>
      <c r="K260" s="99"/>
      <c r="L260" s="99"/>
      <c r="M260" s="99"/>
      <c r="N260" s="99"/>
      <c r="O260" s="99"/>
      <c r="P260" s="104"/>
      <c r="Q260" s="103"/>
      <c r="R260" s="67">
        <f t="shared" si="11"/>
        <v>0</v>
      </c>
      <c r="S260" s="66">
        <f t="shared" si="12"/>
        <v>0</v>
      </c>
    </row>
    <row r="261" spans="1:19" x14ac:dyDescent="0.3">
      <c r="A261" s="59" t="str">
        <f t="shared" si="10"/>
        <v/>
      </c>
      <c r="B261" s="97"/>
      <c r="C261" s="98"/>
      <c r="D261" s="99"/>
      <c r="E261" s="100"/>
      <c r="F261" s="101"/>
      <c r="G261" s="101"/>
      <c r="H261" s="103"/>
      <c r="I261" s="102"/>
      <c r="J261" s="101"/>
      <c r="K261" s="99"/>
      <c r="L261" s="99"/>
      <c r="M261" s="99"/>
      <c r="N261" s="99"/>
      <c r="O261" s="99"/>
      <c r="P261" s="104"/>
      <c r="Q261" s="103"/>
      <c r="R261" s="67">
        <f t="shared" si="11"/>
        <v>0</v>
      </c>
      <c r="S261" s="66">
        <f t="shared" si="12"/>
        <v>0</v>
      </c>
    </row>
    <row r="262" spans="1:19" x14ac:dyDescent="0.3">
      <c r="A262" s="59" t="str">
        <f t="shared" si="10"/>
        <v/>
      </c>
      <c r="B262" s="97"/>
      <c r="C262" s="98"/>
      <c r="D262" s="99"/>
      <c r="E262" s="100"/>
      <c r="F262" s="101"/>
      <c r="G262" s="101"/>
      <c r="H262" s="103"/>
      <c r="I262" s="102"/>
      <c r="J262" s="101"/>
      <c r="K262" s="99"/>
      <c r="L262" s="99"/>
      <c r="M262" s="99"/>
      <c r="N262" s="99"/>
      <c r="O262" s="99"/>
      <c r="P262" s="104"/>
      <c r="Q262" s="103"/>
      <c r="R262" s="67">
        <f t="shared" si="11"/>
        <v>0</v>
      </c>
      <c r="S262" s="66">
        <f t="shared" si="12"/>
        <v>0</v>
      </c>
    </row>
    <row r="263" spans="1:19" x14ac:dyDescent="0.3">
      <c r="A263" s="59" t="str">
        <f t="shared" si="10"/>
        <v/>
      </c>
      <c r="B263" s="97"/>
      <c r="C263" s="98"/>
      <c r="D263" s="99"/>
      <c r="E263" s="100"/>
      <c r="F263" s="101"/>
      <c r="G263" s="101"/>
      <c r="H263" s="103"/>
      <c r="I263" s="102"/>
      <c r="J263" s="101"/>
      <c r="K263" s="99"/>
      <c r="L263" s="99"/>
      <c r="M263" s="99"/>
      <c r="N263" s="99"/>
      <c r="O263" s="99"/>
      <c r="P263" s="104"/>
      <c r="Q263" s="103"/>
      <c r="R263" s="67">
        <f t="shared" si="11"/>
        <v>0</v>
      </c>
      <c r="S263" s="66">
        <f t="shared" si="12"/>
        <v>0</v>
      </c>
    </row>
    <row r="264" spans="1:19" x14ac:dyDescent="0.3">
      <c r="A264" s="59" t="str">
        <f t="shared" ref="A264:A290" si="13">CONCATENATE(B264,C264,D264)</f>
        <v/>
      </c>
      <c r="B264" s="97"/>
      <c r="C264" s="98"/>
      <c r="D264" s="99"/>
      <c r="E264" s="100"/>
      <c r="F264" s="101"/>
      <c r="G264" s="101"/>
      <c r="H264" s="103"/>
      <c r="I264" s="102"/>
      <c r="J264" s="101"/>
      <c r="K264" s="99"/>
      <c r="L264" s="99"/>
      <c r="M264" s="99"/>
      <c r="N264" s="99"/>
      <c r="O264" s="99"/>
      <c r="P264" s="104"/>
      <c r="Q264" s="103"/>
      <c r="R264" s="67">
        <f t="shared" si="11"/>
        <v>0</v>
      </c>
      <c r="S264" s="66">
        <f t="shared" si="12"/>
        <v>0</v>
      </c>
    </row>
    <row r="265" spans="1:19" x14ac:dyDescent="0.3">
      <c r="A265" s="59" t="str">
        <f t="shared" si="13"/>
        <v/>
      </c>
      <c r="B265" s="97"/>
      <c r="C265" s="98"/>
      <c r="D265" s="99"/>
      <c r="E265" s="100"/>
      <c r="F265" s="101"/>
      <c r="G265" s="101"/>
      <c r="H265" s="103"/>
      <c r="I265" s="102"/>
      <c r="J265" s="101"/>
      <c r="K265" s="99"/>
      <c r="L265" s="99"/>
      <c r="M265" s="99"/>
      <c r="N265" s="99"/>
      <c r="O265" s="99"/>
      <c r="P265" s="104"/>
      <c r="Q265" s="103"/>
      <c r="R265" s="67">
        <f t="shared" si="11"/>
        <v>0</v>
      </c>
      <c r="S265" s="66">
        <f t="shared" si="12"/>
        <v>0</v>
      </c>
    </row>
    <row r="266" spans="1:19" x14ac:dyDescent="0.3">
      <c r="A266" s="59" t="str">
        <f t="shared" si="13"/>
        <v/>
      </c>
      <c r="B266" s="97"/>
      <c r="C266" s="98"/>
      <c r="D266" s="99"/>
      <c r="E266" s="100"/>
      <c r="F266" s="101"/>
      <c r="G266" s="101"/>
      <c r="H266" s="103"/>
      <c r="I266" s="102"/>
      <c r="J266" s="101"/>
      <c r="K266" s="99"/>
      <c r="L266" s="99"/>
      <c r="M266" s="99"/>
      <c r="N266" s="99"/>
      <c r="O266" s="99"/>
      <c r="P266" s="104"/>
      <c r="Q266" s="103"/>
      <c r="R266" s="67">
        <f t="shared" ref="R266:R296" si="14">IF(Q266=1,7,IF(Q266=2,6,IF(Q266=3,5,IF(Q266=4,4,IF(Q266=5,3,IF(Q266=6,2,IF(Q266&gt;=6,1,0)))))))</f>
        <v>0</v>
      </c>
      <c r="S266" s="66">
        <f t="shared" si="12"/>
        <v>0</v>
      </c>
    </row>
    <row r="267" spans="1:19" x14ac:dyDescent="0.3">
      <c r="A267" s="59" t="str">
        <f t="shared" si="13"/>
        <v/>
      </c>
      <c r="B267" s="97"/>
      <c r="C267" s="98"/>
      <c r="D267" s="99"/>
      <c r="E267" s="100"/>
      <c r="F267" s="101"/>
      <c r="G267" s="101"/>
      <c r="H267" s="103"/>
      <c r="I267" s="102"/>
      <c r="J267" s="101"/>
      <c r="K267" s="99"/>
      <c r="L267" s="99"/>
      <c r="M267" s="99"/>
      <c r="N267" s="99"/>
      <c r="O267" s="99"/>
      <c r="P267" s="104"/>
      <c r="Q267" s="103"/>
      <c r="R267" s="67">
        <f t="shared" si="14"/>
        <v>0</v>
      </c>
      <c r="S267" s="66">
        <f t="shared" si="12"/>
        <v>0</v>
      </c>
    </row>
    <row r="268" spans="1:19" x14ac:dyDescent="0.3">
      <c r="A268" s="59" t="str">
        <f t="shared" si="13"/>
        <v/>
      </c>
      <c r="B268" s="97"/>
      <c r="C268" s="98"/>
      <c r="D268" s="99"/>
      <c r="E268" s="100"/>
      <c r="F268" s="101"/>
      <c r="G268" s="101"/>
      <c r="H268" s="103"/>
      <c r="I268" s="102"/>
      <c r="J268" s="101"/>
      <c r="K268" s="99"/>
      <c r="L268" s="99"/>
      <c r="M268" s="99"/>
      <c r="N268" s="99"/>
      <c r="O268" s="99"/>
      <c r="P268" s="104"/>
      <c r="Q268" s="103"/>
      <c r="R268" s="67">
        <f t="shared" si="14"/>
        <v>0</v>
      </c>
      <c r="S268" s="66">
        <f t="shared" si="12"/>
        <v>0</v>
      </c>
    </row>
    <row r="269" spans="1:19" x14ac:dyDescent="0.3">
      <c r="A269" s="59" t="str">
        <f t="shared" si="13"/>
        <v/>
      </c>
      <c r="B269" s="97"/>
      <c r="C269" s="98"/>
      <c r="D269" s="99"/>
      <c r="E269" s="100"/>
      <c r="F269" s="101"/>
      <c r="G269" s="101"/>
      <c r="H269" s="103"/>
      <c r="I269" s="102"/>
      <c r="J269" s="101"/>
      <c r="K269" s="99"/>
      <c r="L269" s="99"/>
      <c r="M269" s="99"/>
      <c r="N269" s="99"/>
      <c r="O269" s="99"/>
      <c r="P269" s="104"/>
      <c r="Q269" s="103"/>
      <c r="R269" s="67">
        <f t="shared" si="14"/>
        <v>0</v>
      </c>
      <c r="S269" s="66">
        <f t="shared" ref="S269:S295" si="15">SUM(R269+$S$5)</f>
        <v>0</v>
      </c>
    </row>
    <row r="270" spans="1:19" x14ac:dyDescent="0.3">
      <c r="A270" s="59" t="str">
        <f t="shared" si="13"/>
        <v/>
      </c>
      <c r="B270" s="97"/>
      <c r="C270" s="98"/>
      <c r="D270" s="99"/>
      <c r="E270" s="100"/>
      <c r="F270" s="101"/>
      <c r="G270" s="101"/>
      <c r="H270" s="103"/>
      <c r="I270" s="102"/>
      <c r="J270" s="101"/>
      <c r="K270" s="99"/>
      <c r="L270" s="99"/>
      <c r="M270" s="99"/>
      <c r="N270" s="99"/>
      <c r="O270" s="99"/>
      <c r="P270" s="104"/>
      <c r="Q270" s="103"/>
      <c r="R270" s="67">
        <f t="shared" si="14"/>
        <v>0</v>
      </c>
      <c r="S270" s="66">
        <f t="shared" si="15"/>
        <v>0</v>
      </c>
    </row>
    <row r="271" spans="1:19" x14ac:dyDescent="0.3">
      <c r="A271" s="59" t="str">
        <f t="shared" si="13"/>
        <v/>
      </c>
      <c r="B271" s="97"/>
      <c r="C271" s="98"/>
      <c r="D271" s="99"/>
      <c r="E271" s="100"/>
      <c r="F271" s="101"/>
      <c r="G271" s="101"/>
      <c r="H271" s="103"/>
      <c r="I271" s="102"/>
      <c r="J271" s="101"/>
      <c r="K271" s="99"/>
      <c r="L271" s="99"/>
      <c r="M271" s="99"/>
      <c r="N271" s="99"/>
      <c r="O271" s="99"/>
      <c r="P271" s="104"/>
      <c r="Q271" s="103"/>
      <c r="R271" s="67">
        <f t="shared" si="14"/>
        <v>0</v>
      </c>
      <c r="S271" s="66">
        <f t="shared" si="15"/>
        <v>0</v>
      </c>
    </row>
    <row r="272" spans="1:19" x14ac:dyDescent="0.3">
      <c r="A272" s="59" t="str">
        <f t="shared" si="13"/>
        <v/>
      </c>
      <c r="B272" s="97"/>
      <c r="C272" s="98"/>
      <c r="D272" s="99"/>
      <c r="E272" s="100"/>
      <c r="F272" s="101"/>
      <c r="G272" s="101"/>
      <c r="H272" s="103"/>
      <c r="I272" s="102"/>
      <c r="J272" s="101"/>
      <c r="K272" s="99"/>
      <c r="L272" s="99"/>
      <c r="M272" s="99"/>
      <c r="N272" s="99"/>
      <c r="O272" s="99"/>
      <c r="P272" s="104"/>
      <c r="Q272" s="103"/>
      <c r="R272" s="67">
        <f t="shared" si="14"/>
        <v>0</v>
      </c>
      <c r="S272" s="66">
        <f t="shared" si="15"/>
        <v>0</v>
      </c>
    </row>
    <row r="273" spans="1:19" x14ac:dyDescent="0.3">
      <c r="A273" s="59" t="str">
        <f t="shared" si="13"/>
        <v/>
      </c>
      <c r="B273" s="97"/>
      <c r="C273" s="98"/>
      <c r="D273" s="99"/>
      <c r="E273" s="100"/>
      <c r="F273" s="101"/>
      <c r="G273" s="101"/>
      <c r="H273" s="103"/>
      <c r="I273" s="102"/>
      <c r="J273" s="101"/>
      <c r="K273" s="99"/>
      <c r="L273" s="99"/>
      <c r="M273" s="99"/>
      <c r="N273" s="99"/>
      <c r="O273" s="99"/>
      <c r="P273" s="104"/>
      <c r="Q273" s="103"/>
      <c r="R273" s="67">
        <f t="shared" si="14"/>
        <v>0</v>
      </c>
      <c r="S273" s="66">
        <f t="shared" si="15"/>
        <v>0</v>
      </c>
    </row>
    <row r="274" spans="1:19" x14ac:dyDescent="0.3">
      <c r="A274" s="59" t="str">
        <f t="shared" si="13"/>
        <v/>
      </c>
      <c r="B274" s="97"/>
      <c r="C274" s="98"/>
      <c r="D274" s="99"/>
      <c r="E274" s="100"/>
      <c r="F274" s="101"/>
      <c r="G274" s="101"/>
      <c r="H274" s="103"/>
      <c r="I274" s="102"/>
      <c r="J274" s="101"/>
      <c r="K274" s="99"/>
      <c r="L274" s="99"/>
      <c r="M274" s="99"/>
      <c r="N274" s="99"/>
      <c r="O274" s="99"/>
      <c r="P274" s="104"/>
      <c r="Q274" s="103"/>
      <c r="R274" s="67">
        <f t="shared" si="14"/>
        <v>0</v>
      </c>
      <c r="S274" s="66">
        <f t="shared" si="15"/>
        <v>0</v>
      </c>
    </row>
    <row r="275" spans="1:19" x14ac:dyDescent="0.3">
      <c r="A275" s="59" t="str">
        <f t="shared" si="13"/>
        <v/>
      </c>
      <c r="B275" s="97"/>
      <c r="C275" s="98"/>
      <c r="D275" s="99"/>
      <c r="E275" s="100"/>
      <c r="F275" s="101"/>
      <c r="G275" s="101"/>
      <c r="H275" s="103"/>
      <c r="I275" s="102"/>
      <c r="J275" s="101"/>
      <c r="K275" s="99"/>
      <c r="L275" s="99"/>
      <c r="M275" s="99"/>
      <c r="N275" s="99"/>
      <c r="O275" s="99"/>
      <c r="P275" s="104"/>
      <c r="Q275" s="103"/>
      <c r="R275" s="67">
        <f t="shared" si="14"/>
        <v>0</v>
      </c>
      <c r="S275" s="66">
        <f t="shared" si="15"/>
        <v>0</v>
      </c>
    </row>
    <row r="276" spans="1:19" x14ac:dyDescent="0.3">
      <c r="A276" s="59" t="str">
        <f t="shared" si="13"/>
        <v/>
      </c>
      <c r="B276" s="97"/>
      <c r="C276" s="98"/>
      <c r="D276" s="99"/>
      <c r="E276" s="100"/>
      <c r="F276" s="101"/>
      <c r="G276" s="101"/>
      <c r="H276" s="103"/>
      <c r="I276" s="102"/>
      <c r="J276" s="101"/>
      <c r="K276" s="99"/>
      <c r="L276" s="99"/>
      <c r="M276" s="99"/>
      <c r="N276" s="99"/>
      <c r="O276" s="99"/>
      <c r="P276" s="104"/>
      <c r="Q276" s="103"/>
      <c r="R276" s="67">
        <f t="shared" si="14"/>
        <v>0</v>
      </c>
      <c r="S276" s="66">
        <f t="shared" si="15"/>
        <v>0</v>
      </c>
    </row>
    <row r="277" spans="1:19" x14ac:dyDescent="0.3">
      <c r="A277" s="59" t="str">
        <f t="shared" si="13"/>
        <v/>
      </c>
      <c r="B277" s="60"/>
      <c r="C277" s="61"/>
      <c r="D277" s="62"/>
      <c r="E277" s="95"/>
      <c r="F277" s="101"/>
      <c r="G277" s="65"/>
      <c r="H277" s="66"/>
      <c r="I277" s="67"/>
      <c r="J277" s="65"/>
      <c r="K277" s="68"/>
      <c r="L277" s="68"/>
      <c r="M277" s="68"/>
      <c r="N277" s="68"/>
      <c r="O277" s="68"/>
      <c r="P277" s="69"/>
      <c r="Q277" s="66"/>
      <c r="R277" s="67">
        <f t="shared" si="14"/>
        <v>0</v>
      </c>
      <c r="S277" s="66">
        <f t="shared" si="15"/>
        <v>0</v>
      </c>
    </row>
    <row r="278" spans="1:19" x14ac:dyDescent="0.3">
      <c r="A278" s="59" t="str">
        <f t="shared" si="13"/>
        <v/>
      </c>
      <c r="B278" s="97"/>
      <c r="C278" s="98"/>
      <c r="D278" s="99"/>
      <c r="E278" s="100"/>
      <c r="F278" s="101"/>
      <c r="G278" s="101"/>
      <c r="H278" s="103"/>
      <c r="I278" s="102"/>
      <c r="J278" s="101"/>
      <c r="K278" s="99"/>
      <c r="L278" s="99"/>
      <c r="M278" s="99"/>
      <c r="N278" s="99"/>
      <c r="O278" s="99"/>
      <c r="P278" s="104"/>
      <c r="Q278" s="103"/>
      <c r="R278" s="67">
        <f t="shared" si="14"/>
        <v>0</v>
      </c>
      <c r="S278" s="66">
        <f t="shared" si="15"/>
        <v>0</v>
      </c>
    </row>
    <row r="279" spans="1:19" x14ac:dyDescent="0.3">
      <c r="A279" s="59" t="str">
        <f t="shared" si="13"/>
        <v/>
      </c>
      <c r="B279" s="97"/>
      <c r="C279" s="98"/>
      <c r="D279" s="99"/>
      <c r="E279" s="100"/>
      <c r="F279" s="101"/>
      <c r="G279" s="101"/>
      <c r="H279" s="103"/>
      <c r="I279" s="102"/>
      <c r="J279" s="101"/>
      <c r="K279" s="99"/>
      <c r="L279" s="99"/>
      <c r="M279" s="99"/>
      <c r="N279" s="99"/>
      <c r="O279" s="99"/>
      <c r="P279" s="104"/>
      <c r="Q279" s="103"/>
      <c r="R279" s="67">
        <f t="shared" si="14"/>
        <v>0</v>
      </c>
      <c r="S279" s="66">
        <f t="shared" si="15"/>
        <v>0</v>
      </c>
    </row>
    <row r="280" spans="1:19" x14ac:dyDescent="0.3">
      <c r="A280" s="59" t="str">
        <f t="shared" si="13"/>
        <v/>
      </c>
      <c r="B280" s="97"/>
      <c r="C280" s="98"/>
      <c r="D280" s="99"/>
      <c r="E280" s="100"/>
      <c r="F280" s="101"/>
      <c r="G280" s="101"/>
      <c r="H280" s="103"/>
      <c r="I280" s="102"/>
      <c r="J280" s="101"/>
      <c r="K280" s="99"/>
      <c r="L280" s="99"/>
      <c r="M280" s="99"/>
      <c r="N280" s="99"/>
      <c r="O280" s="99"/>
      <c r="P280" s="104"/>
      <c r="Q280" s="103"/>
      <c r="R280" s="67">
        <f t="shared" si="14"/>
        <v>0</v>
      </c>
      <c r="S280" s="66">
        <f t="shared" si="15"/>
        <v>0</v>
      </c>
    </row>
    <row r="281" spans="1:19" x14ac:dyDescent="0.3">
      <c r="A281" s="59" t="str">
        <f t="shared" si="13"/>
        <v/>
      </c>
      <c r="B281" s="97"/>
      <c r="C281" s="98"/>
      <c r="D281" s="99"/>
      <c r="E281" s="100"/>
      <c r="F281" s="101"/>
      <c r="G281" s="101"/>
      <c r="H281" s="103"/>
      <c r="I281" s="102"/>
      <c r="J281" s="101"/>
      <c r="K281" s="99"/>
      <c r="L281" s="99"/>
      <c r="M281" s="99"/>
      <c r="N281" s="99"/>
      <c r="O281" s="99"/>
      <c r="P281" s="104"/>
      <c r="Q281" s="103"/>
      <c r="R281" s="67">
        <f t="shared" si="14"/>
        <v>0</v>
      </c>
      <c r="S281" s="66">
        <f t="shared" si="15"/>
        <v>0</v>
      </c>
    </row>
    <row r="282" spans="1:19" x14ac:dyDescent="0.3">
      <c r="A282" s="59" t="str">
        <f t="shared" si="13"/>
        <v/>
      </c>
      <c r="B282" s="97"/>
      <c r="C282" s="98"/>
      <c r="D282" s="99"/>
      <c r="E282" s="100"/>
      <c r="F282" s="101"/>
      <c r="G282" s="101"/>
      <c r="H282" s="103"/>
      <c r="I282" s="102"/>
      <c r="J282" s="101"/>
      <c r="K282" s="99"/>
      <c r="L282" s="99"/>
      <c r="M282" s="99"/>
      <c r="N282" s="99"/>
      <c r="O282" s="99"/>
      <c r="P282" s="104"/>
      <c r="Q282" s="103"/>
      <c r="R282" s="67">
        <f t="shared" si="14"/>
        <v>0</v>
      </c>
      <c r="S282" s="66">
        <f t="shared" si="15"/>
        <v>0</v>
      </c>
    </row>
    <row r="283" spans="1:19" x14ac:dyDescent="0.3">
      <c r="A283" s="59" t="str">
        <f t="shared" si="13"/>
        <v/>
      </c>
      <c r="B283" s="97"/>
      <c r="C283" s="98"/>
      <c r="D283" s="99"/>
      <c r="E283" s="100"/>
      <c r="F283" s="101"/>
      <c r="G283" s="101"/>
      <c r="H283" s="103"/>
      <c r="I283" s="102"/>
      <c r="J283" s="101"/>
      <c r="K283" s="99"/>
      <c r="L283" s="99"/>
      <c r="M283" s="99"/>
      <c r="N283" s="99"/>
      <c r="O283" s="99"/>
      <c r="P283" s="104"/>
      <c r="Q283" s="103"/>
      <c r="R283" s="67">
        <f t="shared" si="14"/>
        <v>0</v>
      </c>
      <c r="S283" s="66">
        <f t="shared" si="15"/>
        <v>0</v>
      </c>
    </row>
    <row r="284" spans="1:19" x14ac:dyDescent="0.3">
      <c r="A284" s="59" t="str">
        <f t="shared" si="13"/>
        <v/>
      </c>
      <c r="B284" s="97"/>
      <c r="C284" s="98"/>
      <c r="D284" s="99"/>
      <c r="E284" s="100"/>
      <c r="F284" s="101"/>
      <c r="G284" s="101"/>
      <c r="H284" s="103"/>
      <c r="I284" s="102"/>
      <c r="J284" s="101"/>
      <c r="K284" s="99"/>
      <c r="L284" s="99"/>
      <c r="M284" s="99"/>
      <c r="N284" s="99"/>
      <c r="O284" s="99"/>
      <c r="P284" s="104"/>
      <c r="Q284" s="103"/>
      <c r="R284" s="67">
        <f t="shared" si="14"/>
        <v>0</v>
      </c>
      <c r="S284" s="66">
        <f t="shared" si="15"/>
        <v>0</v>
      </c>
    </row>
    <row r="285" spans="1:19" x14ac:dyDescent="0.3">
      <c r="A285" s="59" t="str">
        <f t="shared" si="13"/>
        <v/>
      </c>
      <c r="B285" s="97"/>
      <c r="C285" s="98"/>
      <c r="D285" s="99"/>
      <c r="E285" s="100"/>
      <c r="F285" s="101"/>
      <c r="G285" s="101"/>
      <c r="H285" s="103"/>
      <c r="I285" s="102"/>
      <c r="J285" s="101"/>
      <c r="K285" s="99"/>
      <c r="L285" s="99"/>
      <c r="M285" s="99"/>
      <c r="N285" s="99"/>
      <c r="O285" s="99"/>
      <c r="P285" s="104"/>
      <c r="Q285" s="103"/>
      <c r="R285" s="67">
        <f t="shared" si="14"/>
        <v>0</v>
      </c>
      <c r="S285" s="66">
        <f t="shared" si="15"/>
        <v>0</v>
      </c>
    </row>
    <row r="286" spans="1:19" x14ac:dyDescent="0.3">
      <c r="A286" s="59" t="str">
        <f t="shared" si="13"/>
        <v/>
      </c>
      <c r="B286" s="97"/>
      <c r="C286" s="98"/>
      <c r="D286" s="99"/>
      <c r="E286" s="100"/>
      <c r="F286" s="101"/>
      <c r="G286" s="101"/>
      <c r="H286" s="103"/>
      <c r="I286" s="102"/>
      <c r="J286" s="101"/>
      <c r="K286" s="99"/>
      <c r="L286" s="99"/>
      <c r="M286" s="99"/>
      <c r="N286" s="99"/>
      <c r="O286" s="99"/>
      <c r="P286" s="104"/>
      <c r="Q286" s="103"/>
      <c r="R286" s="67">
        <f t="shared" si="14"/>
        <v>0</v>
      </c>
      <c r="S286" s="66">
        <f t="shared" si="15"/>
        <v>0</v>
      </c>
    </row>
    <row r="287" spans="1:19" x14ac:dyDescent="0.3">
      <c r="A287" s="59" t="str">
        <f t="shared" si="13"/>
        <v/>
      </c>
      <c r="B287" s="97"/>
      <c r="C287" s="98"/>
      <c r="D287" s="99"/>
      <c r="E287" s="100"/>
      <c r="F287" s="101"/>
      <c r="G287" s="101"/>
      <c r="H287" s="103"/>
      <c r="I287" s="102"/>
      <c r="J287" s="101"/>
      <c r="K287" s="99"/>
      <c r="L287" s="99"/>
      <c r="M287" s="99"/>
      <c r="N287" s="99"/>
      <c r="O287" s="99"/>
      <c r="P287" s="104"/>
      <c r="Q287" s="103"/>
      <c r="R287" s="67">
        <f t="shared" si="14"/>
        <v>0</v>
      </c>
      <c r="S287" s="66">
        <f t="shared" si="15"/>
        <v>0</v>
      </c>
    </row>
    <row r="288" spans="1:19" x14ac:dyDescent="0.3">
      <c r="A288" s="59" t="str">
        <f t="shared" si="13"/>
        <v/>
      </c>
      <c r="B288" s="97"/>
      <c r="C288" s="98"/>
      <c r="D288" s="99"/>
      <c r="E288" s="100"/>
      <c r="F288" s="101"/>
      <c r="G288" s="101"/>
      <c r="H288" s="103"/>
      <c r="I288" s="102"/>
      <c r="J288" s="101"/>
      <c r="K288" s="99"/>
      <c r="L288" s="99"/>
      <c r="M288" s="99"/>
      <c r="N288" s="99"/>
      <c r="O288" s="99"/>
      <c r="P288" s="104"/>
      <c r="Q288" s="103"/>
      <c r="R288" s="67">
        <f t="shared" si="14"/>
        <v>0</v>
      </c>
      <c r="S288" s="66">
        <f t="shared" si="15"/>
        <v>0</v>
      </c>
    </row>
    <row r="289" spans="1:19" x14ac:dyDescent="0.3">
      <c r="A289" s="59" t="str">
        <f t="shared" si="13"/>
        <v/>
      </c>
      <c r="B289" s="97"/>
      <c r="C289" s="98"/>
      <c r="D289" s="99"/>
      <c r="E289" s="100"/>
      <c r="F289" s="101"/>
      <c r="G289" s="101"/>
      <c r="H289" s="103"/>
      <c r="I289" s="102"/>
      <c r="J289" s="101"/>
      <c r="K289" s="99"/>
      <c r="L289" s="99"/>
      <c r="M289" s="99"/>
      <c r="N289" s="99"/>
      <c r="O289" s="99"/>
      <c r="P289" s="104"/>
      <c r="Q289" s="103"/>
      <c r="R289" s="67">
        <f t="shared" si="14"/>
        <v>0</v>
      </c>
      <c r="S289" s="66">
        <f t="shared" si="15"/>
        <v>0</v>
      </c>
    </row>
    <row r="290" spans="1:19" x14ac:dyDescent="0.3">
      <c r="A290" s="59" t="str">
        <f t="shared" si="13"/>
        <v/>
      </c>
      <c r="B290" s="97"/>
      <c r="C290" s="98"/>
      <c r="D290" s="99"/>
      <c r="E290" s="100"/>
      <c r="F290" s="101"/>
      <c r="G290" s="101"/>
      <c r="H290" s="103"/>
      <c r="I290" s="102"/>
      <c r="J290" s="101"/>
      <c r="K290" s="99"/>
      <c r="L290" s="99"/>
      <c r="M290" s="99"/>
      <c r="N290" s="99"/>
      <c r="O290" s="99"/>
      <c r="P290" s="104"/>
      <c r="Q290" s="103"/>
      <c r="R290" s="67">
        <f t="shared" si="14"/>
        <v>0</v>
      </c>
      <c r="S290" s="66">
        <f t="shared" si="15"/>
        <v>0</v>
      </c>
    </row>
    <row r="291" spans="1:19" x14ac:dyDescent="0.3">
      <c r="A291" s="59" t="str">
        <f t="shared" ref="A291:A296" si="16">CONCATENATE(B291,C291,D291)</f>
        <v/>
      </c>
      <c r="B291" s="97"/>
      <c r="C291" s="98"/>
      <c r="D291" s="99"/>
      <c r="E291" s="100"/>
      <c r="F291" s="101"/>
      <c r="G291" s="101"/>
      <c r="H291" s="103"/>
      <c r="I291" s="102"/>
      <c r="J291" s="101"/>
      <c r="K291" s="99"/>
      <c r="L291" s="99"/>
      <c r="M291" s="99"/>
      <c r="N291" s="99"/>
      <c r="O291" s="99"/>
      <c r="P291" s="104"/>
      <c r="Q291" s="103"/>
      <c r="R291" s="67">
        <f t="shared" si="14"/>
        <v>0</v>
      </c>
      <c r="S291" s="66">
        <f t="shared" si="15"/>
        <v>0</v>
      </c>
    </row>
    <row r="292" spans="1:19" x14ac:dyDescent="0.3">
      <c r="A292" s="59" t="str">
        <f t="shared" si="16"/>
        <v/>
      </c>
      <c r="B292" s="97"/>
      <c r="C292" s="98"/>
      <c r="D292" s="99"/>
      <c r="E292" s="100"/>
      <c r="F292" s="101"/>
      <c r="G292" s="101"/>
      <c r="H292" s="103"/>
      <c r="I292" s="102"/>
      <c r="J292" s="101"/>
      <c r="K292" s="99"/>
      <c r="L292" s="99"/>
      <c r="M292" s="99"/>
      <c r="N292" s="99"/>
      <c r="O292" s="99"/>
      <c r="P292" s="104"/>
      <c r="Q292" s="103"/>
      <c r="R292" s="67">
        <f t="shared" si="14"/>
        <v>0</v>
      </c>
      <c r="S292" s="66">
        <f t="shared" si="15"/>
        <v>0</v>
      </c>
    </row>
    <row r="293" spans="1:19" x14ac:dyDescent="0.3">
      <c r="A293" s="59" t="str">
        <f t="shared" si="16"/>
        <v/>
      </c>
      <c r="B293" s="97"/>
      <c r="C293" s="98"/>
      <c r="D293" s="99"/>
      <c r="E293" s="100"/>
      <c r="F293" s="101"/>
      <c r="G293" s="101"/>
      <c r="H293" s="103"/>
      <c r="I293" s="102"/>
      <c r="J293" s="101"/>
      <c r="K293" s="99"/>
      <c r="L293" s="99"/>
      <c r="M293" s="99"/>
      <c r="N293" s="99"/>
      <c r="O293" s="99"/>
      <c r="P293" s="104"/>
      <c r="Q293" s="103"/>
      <c r="R293" s="67">
        <f t="shared" si="14"/>
        <v>0</v>
      </c>
      <c r="S293" s="66">
        <f t="shared" si="15"/>
        <v>0</v>
      </c>
    </row>
    <row r="294" spans="1:19" x14ac:dyDescent="0.3">
      <c r="A294" s="59" t="str">
        <f t="shared" si="16"/>
        <v/>
      </c>
      <c r="B294" s="97"/>
      <c r="C294" s="98"/>
      <c r="D294" s="99"/>
      <c r="E294" s="100"/>
      <c r="F294" s="101"/>
      <c r="G294" s="101"/>
      <c r="H294" s="103"/>
      <c r="I294" s="102"/>
      <c r="J294" s="101"/>
      <c r="K294" s="99"/>
      <c r="L294" s="99"/>
      <c r="M294" s="99"/>
      <c r="N294" s="99"/>
      <c r="O294" s="99"/>
      <c r="P294" s="104"/>
      <c r="Q294" s="103"/>
      <c r="R294" s="67">
        <f t="shared" si="14"/>
        <v>0</v>
      </c>
      <c r="S294" s="66">
        <f t="shared" si="15"/>
        <v>0</v>
      </c>
    </row>
    <row r="295" spans="1:19" x14ac:dyDescent="0.3">
      <c r="A295" s="59" t="str">
        <f t="shared" si="16"/>
        <v/>
      </c>
      <c r="B295" s="97"/>
      <c r="C295" s="98"/>
      <c r="D295" s="99"/>
      <c r="E295" s="100"/>
      <c r="F295" s="101"/>
      <c r="G295" s="101"/>
      <c r="H295" s="103"/>
      <c r="I295" s="102"/>
      <c r="J295" s="101"/>
      <c r="K295" s="99"/>
      <c r="L295" s="99"/>
      <c r="M295" s="99"/>
      <c r="N295" s="99"/>
      <c r="O295" s="99"/>
      <c r="P295" s="104"/>
      <c r="Q295" s="103"/>
      <c r="R295" s="67">
        <f t="shared" si="14"/>
        <v>0</v>
      </c>
      <c r="S295" s="66">
        <f t="shared" si="15"/>
        <v>0</v>
      </c>
    </row>
    <row r="296" spans="1:19" x14ac:dyDescent="0.3">
      <c r="A296" s="59" t="str">
        <f t="shared" si="16"/>
        <v/>
      </c>
      <c r="B296" s="97"/>
      <c r="C296" s="98"/>
      <c r="D296" s="99"/>
      <c r="E296" s="100"/>
      <c r="F296" s="101"/>
      <c r="G296" s="101"/>
      <c r="H296" s="103"/>
      <c r="I296" s="102"/>
      <c r="J296" s="101"/>
      <c r="K296" s="99"/>
      <c r="L296" s="99"/>
      <c r="M296" s="99"/>
      <c r="N296" s="99"/>
      <c r="O296" s="99"/>
      <c r="P296" s="104"/>
      <c r="Q296" s="103"/>
      <c r="R296" s="67">
        <f t="shared" si="14"/>
        <v>0</v>
      </c>
      <c r="S296" s="66">
        <f t="shared" ref="S296" si="17">SUM(R296+$S$5)</f>
        <v>0</v>
      </c>
    </row>
  </sheetData>
  <mergeCells count="18">
    <mergeCell ref="A3:A5"/>
    <mergeCell ref="B3:B5"/>
    <mergeCell ref="C3:C5"/>
    <mergeCell ref="D3:D5"/>
    <mergeCell ref="E3:E4"/>
    <mergeCell ref="E5:F5"/>
    <mergeCell ref="I4:I5"/>
    <mergeCell ref="J4:P4"/>
    <mergeCell ref="B1:C1"/>
    <mergeCell ref="E1:O1"/>
    <mergeCell ref="Q1:R1"/>
    <mergeCell ref="B2:R2"/>
    <mergeCell ref="F3:F4"/>
    <mergeCell ref="G3:P3"/>
    <mergeCell ref="Q3:Q5"/>
    <mergeCell ref="R3:R5"/>
    <mergeCell ref="G4:G5"/>
    <mergeCell ref="H4:H5"/>
  </mergeCells>
  <phoneticPr fontId="2" type="noConversion"/>
  <conditionalFormatting sqref="A1:A1048576">
    <cfRule type="duplicateValues" dxfId="5" priority="1"/>
  </conditionalFormatting>
  <conditionalFormatting sqref="C1:C54">
    <cfRule type="duplicateValues" dxfId="4" priority="3"/>
  </conditionalFormatting>
  <conditionalFormatting sqref="C55:C296">
    <cfRule type="duplicateValues" dxfId="3" priority="2"/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8A842-3749-492F-B589-924B5D73E0B8}">
  <sheetPr>
    <tabColor rgb="FF34EC38"/>
  </sheetPr>
  <dimension ref="A1:S429"/>
  <sheetViews>
    <sheetView zoomScale="60" zoomScaleNormal="60" workbookViewId="0">
      <selection activeCell="K39" sqref="K39"/>
    </sheetView>
  </sheetViews>
  <sheetFormatPr defaultRowHeight="14.4" x14ac:dyDescent="0.3"/>
  <cols>
    <col min="2" max="2" width="18.33203125" customWidth="1"/>
    <col min="3" max="3" width="14.109375" bestFit="1" customWidth="1"/>
    <col min="4" max="4" width="21.44140625" bestFit="1" customWidth="1"/>
    <col min="5" max="5" width="13" customWidth="1"/>
    <col min="6" max="6" width="20.88671875" customWidth="1"/>
    <col min="8" max="8" width="11.33203125" customWidth="1"/>
    <col min="9" max="9" width="9.88671875" customWidth="1"/>
    <col min="10" max="10" width="13.109375" bestFit="1" customWidth="1"/>
    <col min="11" max="11" width="8.109375" customWidth="1"/>
    <col min="16" max="16" width="12.88671875" bestFit="1" customWidth="1"/>
    <col min="18" max="18" width="13.5546875" customWidth="1"/>
    <col min="19" max="19" width="29.44140625" bestFit="1" customWidth="1"/>
  </cols>
  <sheetData>
    <row r="1" spans="1:19" ht="15" thickBot="1" x14ac:dyDescent="0.35">
      <c r="A1" s="46">
        <f>SUM(A2-1)</f>
        <v>0</v>
      </c>
      <c r="B1" s="435" t="s">
        <v>83</v>
      </c>
      <c r="C1" s="436"/>
      <c r="D1" s="47" t="s">
        <v>84</v>
      </c>
      <c r="E1" s="432" t="s">
        <v>106</v>
      </c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8" t="s">
        <v>85</v>
      </c>
      <c r="Q1" s="474"/>
      <c r="R1" s="438"/>
      <c r="S1" s="48" t="s">
        <v>86</v>
      </c>
    </row>
    <row r="2" spans="1:19" ht="15" thickBot="1" x14ac:dyDescent="0.35">
      <c r="A2" s="50">
        <f>COUNTA(_xlfn.UNIQUE(C6:C177))</f>
        <v>1</v>
      </c>
      <c r="B2" s="439" t="s">
        <v>87</v>
      </c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  <c r="Q2" s="439"/>
      <c r="R2" s="439"/>
      <c r="S2" s="51" t="s">
        <v>88</v>
      </c>
    </row>
    <row r="3" spans="1:19" ht="15" thickBot="1" x14ac:dyDescent="0.35">
      <c r="A3" s="452" t="s">
        <v>89</v>
      </c>
      <c r="B3" s="455" t="s">
        <v>90</v>
      </c>
      <c r="C3" s="458" t="s">
        <v>2</v>
      </c>
      <c r="D3" s="440" t="s">
        <v>3</v>
      </c>
      <c r="E3" s="463" t="s">
        <v>91</v>
      </c>
      <c r="F3" s="440" t="s">
        <v>92</v>
      </c>
      <c r="G3" s="432" t="s">
        <v>93</v>
      </c>
      <c r="H3" s="433"/>
      <c r="I3" s="433"/>
      <c r="J3" s="433"/>
      <c r="K3" s="433"/>
      <c r="L3" s="433"/>
      <c r="M3" s="433"/>
      <c r="N3" s="433"/>
      <c r="O3" s="433"/>
      <c r="P3" s="434"/>
      <c r="Q3" s="442" t="s">
        <v>94</v>
      </c>
      <c r="R3" s="445" t="s">
        <v>95</v>
      </c>
      <c r="S3" s="52" t="s">
        <v>96</v>
      </c>
    </row>
    <row r="4" spans="1:19" ht="15" thickBot="1" x14ac:dyDescent="0.35">
      <c r="A4" s="453"/>
      <c r="B4" s="456"/>
      <c r="C4" s="459"/>
      <c r="D4" s="461"/>
      <c r="E4" s="464"/>
      <c r="F4" s="441"/>
      <c r="G4" s="448" t="s">
        <v>18</v>
      </c>
      <c r="H4" s="450" t="s">
        <v>97</v>
      </c>
      <c r="I4" s="430" t="s">
        <v>98</v>
      </c>
      <c r="J4" s="432" t="s">
        <v>99</v>
      </c>
      <c r="K4" s="433"/>
      <c r="L4" s="433"/>
      <c r="M4" s="433"/>
      <c r="N4" s="433"/>
      <c r="O4" s="433"/>
      <c r="P4" s="434"/>
      <c r="Q4" s="443"/>
      <c r="R4" s="446"/>
      <c r="S4" s="53">
        <v>2</v>
      </c>
    </row>
    <row r="5" spans="1:19" ht="27" customHeight="1" thickBot="1" x14ac:dyDescent="0.35">
      <c r="A5" s="454"/>
      <c r="B5" s="457"/>
      <c r="C5" s="460"/>
      <c r="D5" s="462"/>
      <c r="E5" s="465" t="s">
        <v>100</v>
      </c>
      <c r="F5" s="466"/>
      <c r="G5" s="449"/>
      <c r="H5" s="451"/>
      <c r="I5" s="431"/>
      <c r="J5" s="54" t="s">
        <v>231</v>
      </c>
      <c r="K5" s="55" t="s">
        <v>23</v>
      </c>
      <c r="L5" s="55" t="s">
        <v>230</v>
      </c>
      <c r="M5" s="55" t="s">
        <v>109</v>
      </c>
      <c r="N5" s="55" t="s">
        <v>26</v>
      </c>
      <c r="O5" s="56"/>
      <c r="P5" s="57"/>
      <c r="Q5" s="444"/>
      <c r="R5" s="447"/>
      <c r="S5" s="58">
        <f>IF(S4=1,0,IF(S4=2,1,IF(S4=3,2,0)))</f>
        <v>1</v>
      </c>
    </row>
    <row r="6" spans="1:19" x14ac:dyDescent="0.3">
      <c r="A6" s="59" t="str">
        <f t="shared" ref="A6:A69" si="0">CONCATENATE(B6,C6,D6)</f>
        <v/>
      </c>
      <c r="B6" s="60"/>
      <c r="C6" s="61"/>
      <c r="D6" s="62"/>
      <c r="E6" s="63"/>
      <c r="F6" s="64"/>
      <c r="G6" s="65"/>
      <c r="H6" s="66"/>
      <c r="I6" s="67"/>
      <c r="J6" s="65"/>
      <c r="K6" s="68"/>
      <c r="L6" s="68"/>
      <c r="M6" s="68"/>
      <c r="N6" s="68"/>
      <c r="O6" s="68"/>
      <c r="P6" s="69"/>
      <c r="Q6" s="70"/>
      <c r="R6" s="67">
        <f t="shared" ref="R6:R69" si="1">IF(Q6=1,7,IF(Q6=2,6,IF(Q6=3,5,IF(Q6=4,4,IF(Q6=5,3,IF(Q6=6,2,IF(Q6&gt;=6,1,0)))))))</f>
        <v>0</v>
      </c>
      <c r="S6" s="66">
        <f t="shared" ref="S6:S69" si="2">SUM(R6+$S$5)</f>
        <v>1</v>
      </c>
    </row>
    <row r="7" spans="1:19" x14ac:dyDescent="0.3">
      <c r="A7" s="59" t="str">
        <f t="shared" si="0"/>
        <v/>
      </c>
      <c r="B7" s="60"/>
      <c r="C7" s="61"/>
      <c r="D7" s="62"/>
      <c r="E7" s="63"/>
      <c r="F7" s="64"/>
      <c r="G7" s="65"/>
      <c r="H7" s="66"/>
      <c r="I7" s="67"/>
      <c r="J7" s="65"/>
      <c r="K7" s="68"/>
      <c r="L7" s="68"/>
      <c r="M7" s="68"/>
      <c r="N7" s="68"/>
      <c r="O7" s="68"/>
      <c r="P7" s="69"/>
      <c r="Q7" s="70"/>
      <c r="R7" s="67">
        <f t="shared" si="1"/>
        <v>0</v>
      </c>
      <c r="S7" s="66">
        <f t="shared" si="2"/>
        <v>1</v>
      </c>
    </row>
    <row r="8" spans="1:19" x14ac:dyDescent="0.3">
      <c r="A8" s="59" t="str">
        <f t="shared" si="0"/>
        <v/>
      </c>
      <c r="B8" s="60"/>
      <c r="C8" s="61"/>
      <c r="D8" s="62"/>
      <c r="E8" s="63"/>
      <c r="F8" s="64"/>
      <c r="G8" s="65"/>
      <c r="H8" s="66"/>
      <c r="I8" s="67"/>
      <c r="J8" s="65"/>
      <c r="K8" s="68"/>
      <c r="L8" s="68"/>
      <c r="M8" s="68"/>
      <c r="N8" s="68"/>
      <c r="O8" s="68"/>
      <c r="P8" s="69"/>
      <c r="Q8" s="70"/>
      <c r="R8" s="67">
        <f t="shared" si="1"/>
        <v>0</v>
      </c>
      <c r="S8" s="66">
        <f t="shared" si="2"/>
        <v>1</v>
      </c>
    </row>
    <row r="9" spans="1:19" x14ac:dyDescent="0.3">
      <c r="A9" s="59" t="str">
        <f t="shared" si="0"/>
        <v/>
      </c>
      <c r="B9" s="60"/>
      <c r="C9" s="61"/>
      <c r="D9" s="62"/>
      <c r="E9" s="63"/>
      <c r="F9" s="64"/>
      <c r="G9" s="65"/>
      <c r="H9" s="66"/>
      <c r="I9" s="67"/>
      <c r="J9" s="65"/>
      <c r="K9" s="68"/>
      <c r="L9" s="68"/>
      <c r="M9" s="68"/>
      <c r="N9" s="68"/>
      <c r="O9" s="68"/>
      <c r="P9" s="69"/>
      <c r="Q9" s="70"/>
      <c r="R9" s="67">
        <f t="shared" si="1"/>
        <v>0</v>
      </c>
      <c r="S9" s="66">
        <f t="shared" si="2"/>
        <v>1</v>
      </c>
    </row>
    <row r="10" spans="1:19" x14ac:dyDescent="0.3">
      <c r="A10" s="59" t="str">
        <f t="shared" si="0"/>
        <v/>
      </c>
      <c r="B10" s="60"/>
      <c r="C10" s="61"/>
      <c r="D10" s="62"/>
      <c r="E10" s="63"/>
      <c r="F10" s="64"/>
      <c r="G10" s="65"/>
      <c r="H10" s="66"/>
      <c r="I10" s="67"/>
      <c r="J10" s="65"/>
      <c r="K10" s="68"/>
      <c r="L10" s="68"/>
      <c r="M10" s="68"/>
      <c r="N10" s="68"/>
      <c r="O10" s="68"/>
      <c r="P10" s="69"/>
      <c r="Q10" s="70"/>
      <c r="R10" s="67">
        <f t="shared" si="1"/>
        <v>0</v>
      </c>
      <c r="S10" s="66">
        <f t="shared" si="2"/>
        <v>1</v>
      </c>
    </row>
    <row r="11" spans="1:19" x14ac:dyDescent="0.3">
      <c r="A11" s="59" t="str">
        <f t="shared" si="0"/>
        <v/>
      </c>
      <c r="B11" s="60"/>
      <c r="C11" s="61"/>
      <c r="D11" s="62"/>
      <c r="E11" s="63"/>
      <c r="F11" s="64"/>
      <c r="G11" s="65"/>
      <c r="H11" s="66"/>
      <c r="I11" s="67"/>
      <c r="J11" s="65"/>
      <c r="K11" s="68"/>
      <c r="L11" s="68"/>
      <c r="M11" s="68"/>
      <c r="N11" s="68"/>
      <c r="O11" s="68"/>
      <c r="P11" s="69"/>
      <c r="Q11" s="70"/>
      <c r="R11" s="67">
        <f t="shared" si="1"/>
        <v>0</v>
      </c>
      <c r="S11" s="66">
        <f t="shared" si="2"/>
        <v>1</v>
      </c>
    </row>
    <row r="12" spans="1:19" x14ac:dyDescent="0.3">
      <c r="A12" s="59" t="str">
        <f t="shared" si="0"/>
        <v/>
      </c>
      <c r="B12" s="60"/>
      <c r="C12" s="61"/>
      <c r="D12" s="62"/>
      <c r="E12" s="63"/>
      <c r="F12" s="64"/>
      <c r="G12" s="65"/>
      <c r="H12" s="66"/>
      <c r="I12" s="67"/>
      <c r="J12" s="65"/>
      <c r="K12" s="68"/>
      <c r="L12" s="68"/>
      <c r="M12" s="68"/>
      <c r="N12" s="68"/>
      <c r="O12" s="68"/>
      <c r="P12" s="69"/>
      <c r="Q12" s="70"/>
      <c r="R12" s="67">
        <f t="shared" si="1"/>
        <v>0</v>
      </c>
      <c r="S12" s="66">
        <f t="shared" si="2"/>
        <v>1</v>
      </c>
    </row>
    <row r="13" spans="1:19" x14ac:dyDescent="0.3">
      <c r="A13" s="59" t="str">
        <f t="shared" si="0"/>
        <v/>
      </c>
      <c r="B13" s="60"/>
      <c r="C13" s="61"/>
      <c r="D13" s="62"/>
      <c r="E13" s="63"/>
      <c r="F13" s="64"/>
      <c r="G13" s="65"/>
      <c r="H13" s="66"/>
      <c r="I13" s="67"/>
      <c r="J13" s="65"/>
      <c r="K13" s="68"/>
      <c r="L13" s="68"/>
      <c r="M13" s="68"/>
      <c r="N13" s="68"/>
      <c r="O13" s="68"/>
      <c r="P13" s="69"/>
      <c r="Q13" s="70"/>
      <c r="R13" s="67">
        <f t="shared" si="1"/>
        <v>0</v>
      </c>
      <c r="S13" s="66">
        <f t="shared" si="2"/>
        <v>1</v>
      </c>
    </row>
    <row r="14" spans="1:19" x14ac:dyDescent="0.3">
      <c r="A14" s="59" t="str">
        <f t="shared" si="0"/>
        <v/>
      </c>
      <c r="B14" s="60"/>
      <c r="C14" s="61"/>
      <c r="D14" s="62"/>
      <c r="E14" s="63"/>
      <c r="F14" s="64"/>
      <c r="G14" s="65"/>
      <c r="H14" s="66"/>
      <c r="I14" s="67"/>
      <c r="J14" s="65"/>
      <c r="K14" s="68"/>
      <c r="L14" s="68"/>
      <c r="M14" s="68"/>
      <c r="N14" s="68"/>
      <c r="O14" s="68"/>
      <c r="P14" s="69"/>
      <c r="Q14" s="70"/>
      <c r="R14" s="67">
        <f t="shared" si="1"/>
        <v>0</v>
      </c>
      <c r="S14" s="66">
        <f t="shared" si="2"/>
        <v>1</v>
      </c>
    </row>
    <row r="15" spans="1:19" x14ac:dyDescent="0.3">
      <c r="A15" s="59" t="str">
        <f t="shared" si="0"/>
        <v/>
      </c>
      <c r="B15" s="60"/>
      <c r="C15" s="61"/>
      <c r="D15" s="62"/>
      <c r="E15" s="63"/>
      <c r="F15" s="64"/>
      <c r="G15" s="65"/>
      <c r="H15" s="66"/>
      <c r="I15" s="67"/>
      <c r="J15" s="65"/>
      <c r="K15" s="68"/>
      <c r="L15" s="68"/>
      <c r="M15" s="68"/>
      <c r="N15" s="68"/>
      <c r="O15" s="68"/>
      <c r="P15" s="69"/>
      <c r="Q15" s="70"/>
      <c r="R15" s="67">
        <f t="shared" si="1"/>
        <v>0</v>
      </c>
      <c r="S15" s="66">
        <f t="shared" si="2"/>
        <v>1</v>
      </c>
    </row>
    <row r="16" spans="1:19" x14ac:dyDescent="0.3">
      <c r="A16" s="59" t="str">
        <f t="shared" si="0"/>
        <v/>
      </c>
      <c r="B16" s="60"/>
      <c r="C16" s="61"/>
      <c r="D16" s="62"/>
      <c r="E16" s="63"/>
      <c r="F16" s="64"/>
      <c r="G16" s="65"/>
      <c r="H16" s="66"/>
      <c r="I16" s="67"/>
      <c r="J16" s="65"/>
      <c r="K16" s="68"/>
      <c r="L16" s="68"/>
      <c r="M16" s="68"/>
      <c r="N16" s="68"/>
      <c r="O16" s="68"/>
      <c r="P16" s="69"/>
      <c r="Q16" s="70"/>
      <c r="R16" s="67">
        <f t="shared" si="1"/>
        <v>0</v>
      </c>
      <c r="S16" s="66">
        <f t="shared" si="2"/>
        <v>1</v>
      </c>
    </row>
    <row r="17" spans="1:19" x14ac:dyDescent="0.3">
      <c r="A17" s="59" t="str">
        <f t="shared" si="0"/>
        <v/>
      </c>
      <c r="B17" s="60"/>
      <c r="C17" s="61"/>
      <c r="D17" s="62"/>
      <c r="E17" s="63"/>
      <c r="F17" s="64"/>
      <c r="G17" s="65"/>
      <c r="H17" s="66"/>
      <c r="I17" s="67"/>
      <c r="J17" s="65"/>
      <c r="K17" s="68"/>
      <c r="L17" s="68"/>
      <c r="M17" s="68"/>
      <c r="N17" s="68"/>
      <c r="O17" s="68"/>
      <c r="P17" s="69"/>
      <c r="Q17" s="70"/>
      <c r="R17" s="67">
        <f t="shared" si="1"/>
        <v>0</v>
      </c>
      <c r="S17" s="66">
        <f t="shared" si="2"/>
        <v>1</v>
      </c>
    </row>
    <row r="18" spans="1:19" x14ac:dyDescent="0.3">
      <c r="A18" s="59" t="str">
        <f t="shared" si="0"/>
        <v/>
      </c>
      <c r="B18" s="60"/>
      <c r="C18" s="61"/>
      <c r="D18" s="62"/>
      <c r="E18" s="63"/>
      <c r="F18" s="64"/>
      <c r="G18" s="65"/>
      <c r="H18" s="66"/>
      <c r="I18" s="67"/>
      <c r="J18" s="65"/>
      <c r="K18" s="68"/>
      <c r="L18" s="68"/>
      <c r="M18" s="68"/>
      <c r="N18" s="68"/>
      <c r="O18" s="68"/>
      <c r="P18" s="69"/>
      <c r="Q18" s="70"/>
      <c r="R18" s="67">
        <f t="shared" si="1"/>
        <v>0</v>
      </c>
      <c r="S18" s="66">
        <f t="shared" si="2"/>
        <v>1</v>
      </c>
    </row>
    <row r="19" spans="1:19" x14ac:dyDescent="0.3">
      <c r="A19" s="59" t="str">
        <f t="shared" si="0"/>
        <v/>
      </c>
      <c r="B19" s="60"/>
      <c r="C19" s="61"/>
      <c r="D19" s="62"/>
      <c r="E19" s="63"/>
      <c r="F19" s="64"/>
      <c r="G19" s="65"/>
      <c r="H19" s="66"/>
      <c r="I19" s="67"/>
      <c r="J19" s="65"/>
      <c r="K19" s="68"/>
      <c r="L19" s="68"/>
      <c r="M19" s="68"/>
      <c r="N19" s="68"/>
      <c r="O19" s="68"/>
      <c r="P19" s="69"/>
      <c r="Q19" s="70"/>
      <c r="R19" s="67">
        <f t="shared" si="1"/>
        <v>0</v>
      </c>
      <c r="S19" s="66">
        <f t="shared" si="2"/>
        <v>1</v>
      </c>
    </row>
    <row r="20" spans="1:19" x14ac:dyDescent="0.3">
      <c r="A20" s="59" t="str">
        <f t="shared" si="0"/>
        <v/>
      </c>
      <c r="B20" s="60"/>
      <c r="C20" s="61"/>
      <c r="D20" s="62"/>
      <c r="E20" s="63"/>
      <c r="F20" s="64"/>
      <c r="G20" s="65"/>
      <c r="H20" s="66"/>
      <c r="I20" s="67"/>
      <c r="J20" s="65"/>
      <c r="K20" s="68"/>
      <c r="L20" s="68"/>
      <c r="M20" s="68"/>
      <c r="N20" s="68"/>
      <c r="O20" s="68"/>
      <c r="P20" s="69"/>
      <c r="Q20" s="70"/>
      <c r="R20" s="67">
        <f t="shared" si="1"/>
        <v>0</v>
      </c>
      <c r="S20" s="66">
        <f t="shared" si="2"/>
        <v>1</v>
      </c>
    </row>
    <row r="21" spans="1:19" x14ac:dyDescent="0.3">
      <c r="A21" s="59" t="str">
        <f t="shared" si="0"/>
        <v/>
      </c>
      <c r="B21" s="60"/>
      <c r="C21" s="61"/>
      <c r="D21" s="62"/>
      <c r="E21" s="63"/>
      <c r="F21" s="64"/>
      <c r="G21" s="65"/>
      <c r="H21" s="66"/>
      <c r="I21" s="67"/>
      <c r="J21" s="65"/>
      <c r="K21" s="68"/>
      <c r="L21" s="68"/>
      <c r="M21" s="68"/>
      <c r="N21" s="68"/>
      <c r="O21" s="68"/>
      <c r="P21" s="69"/>
      <c r="Q21" s="70"/>
      <c r="R21" s="67">
        <f t="shared" si="1"/>
        <v>0</v>
      </c>
      <c r="S21" s="66">
        <f t="shared" si="2"/>
        <v>1</v>
      </c>
    </row>
    <row r="22" spans="1:19" x14ac:dyDescent="0.3">
      <c r="A22" s="59" t="str">
        <f t="shared" si="0"/>
        <v/>
      </c>
      <c r="B22" s="60"/>
      <c r="C22" s="61"/>
      <c r="D22" s="62"/>
      <c r="E22" s="63"/>
      <c r="F22" s="64"/>
      <c r="G22" s="65"/>
      <c r="H22" s="66"/>
      <c r="I22" s="67"/>
      <c r="J22" s="65"/>
      <c r="K22" s="68"/>
      <c r="L22" s="68"/>
      <c r="M22" s="68"/>
      <c r="N22" s="68"/>
      <c r="O22" s="68"/>
      <c r="P22" s="69"/>
      <c r="Q22" s="70"/>
      <c r="R22" s="67">
        <f t="shared" si="1"/>
        <v>0</v>
      </c>
      <c r="S22" s="66">
        <f t="shared" si="2"/>
        <v>1</v>
      </c>
    </row>
    <row r="23" spans="1:19" x14ac:dyDescent="0.3">
      <c r="A23" s="59" t="str">
        <f t="shared" si="0"/>
        <v/>
      </c>
      <c r="B23" s="60"/>
      <c r="C23" s="61"/>
      <c r="D23" s="62"/>
      <c r="E23" s="63"/>
      <c r="F23" s="64"/>
      <c r="G23" s="65"/>
      <c r="H23" s="66"/>
      <c r="I23" s="67"/>
      <c r="J23" s="65"/>
      <c r="K23" s="68"/>
      <c r="L23" s="68"/>
      <c r="M23" s="68"/>
      <c r="N23" s="68"/>
      <c r="O23" s="68"/>
      <c r="P23" s="69"/>
      <c r="Q23" s="70"/>
      <c r="R23" s="67">
        <f t="shared" si="1"/>
        <v>0</v>
      </c>
      <c r="S23" s="66">
        <f t="shared" si="2"/>
        <v>1</v>
      </c>
    </row>
    <row r="24" spans="1:19" x14ac:dyDescent="0.3">
      <c r="A24" s="59" t="str">
        <f t="shared" si="0"/>
        <v/>
      </c>
      <c r="B24" s="60"/>
      <c r="C24" s="61"/>
      <c r="D24" s="62"/>
      <c r="E24" s="63"/>
      <c r="F24" s="64"/>
      <c r="G24" s="65"/>
      <c r="H24" s="66"/>
      <c r="I24" s="67"/>
      <c r="J24" s="65"/>
      <c r="K24" s="68"/>
      <c r="L24" s="68"/>
      <c r="M24" s="68"/>
      <c r="N24" s="68"/>
      <c r="O24" s="68"/>
      <c r="P24" s="69"/>
      <c r="Q24" s="70"/>
      <c r="R24" s="67">
        <f t="shared" si="1"/>
        <v>0</v>
      </c>
      <c r="S24" s="66">
        <f t="shared" si="2"/>
        <v>1</v>
      </c>
    </row>
    <row r="25" spans="1:19" x14ac:dyDescent="0.3">
      <c r="A25" s="59" t="str">
        <f t="shared" si="0"/>
        <v/>
      </c>
      <c r="B25" s="60"/>
      <c r="C25" s="61"/>
      <c r="D25" s="62"/>
      <c r="E25" s="63"/>
      <c r="F25" s="64"/>
      <c r="G25" s="65"/>
      <c r="H25" s="66"/>
      <c r="I25" s="67"/>
      <c r="J25" s="65"/>
      <c r="K25" s="68"/>
      <c r="L25" s="68"/>
      <c r="M25" s="68"/>
      <c r="N25" s="68"/>
      <c r="O25" s="68"/>
      <c r="P25" s="69"/>
      <c r="Q25" s="70"/>
      <c r="R25" s="67">
        <f t="shared" si="1"/>
        <v>0</v>
      </c>
      <c r="S25" s="66">
        <f t="shared" si="2"/>
        <v>1</v>
      </c>
    </row>
    <row r="26" spans="1:19" x14ac:dyDescent="0.3">
      <c r="A26" s="59" t="str">
        <f t="shared" si="0"/>
        <v/>
      </c>
      <c r="B26" s="60"/>
      <c r="C26" s="61"/>
      <c r="D26" s="62"/>
      <c r="E26" s="63"/>
      <c r="F26" s="64"/>
      <c r="G26" s="65"/>
      <c r="H26" s="66"/>
      <c r="I26" s="67"/>
      <c r="J26" s="65"/>
      <c r="K26" s="68"/>
      <c r="L26" s="68"/>
      <c r="M26" s="68"/>
      <c r="N26" s="68"/>
      <c r="O26" s="68"/>
      <c r="P26" s="69"/>
      <c r="Q26" s="70"/>
      <c r="R26" s="67">
        <f t="shared" si="1"/>
        <v>0</v>
      </c>
      <c r="S26" s="66">
        <f t="shared" si="2"/>
        <v>1</v>
      </c>
    </row>
    <row r="27" spans="1:19" x14ac:dyDescent="0.3">
      <c r="A27" s="59" t="str">
        <f t="shared" si="0"/>
        <v/>
      </c>
      <c r="B27" s="60"/>
      <c r="C27" s="61"/>
      <c r="D27" s="62"/>
      <c r="E27" s="63"/>
      <c r="F27" s="64"/>
      <c r="G27" s="65"/>
      <c r="H27" s="66"/>
      <c r="I27" s="67"/>
      <c r="J27" s="65"/>
      <c r="K27" s="68"/>
      <c r="L27" s="68"/>
      <c r="M27" s="68"/>
      <c r="N27" s="68"/>
      <c r="O27" s="68"/>
      <c r="P27" s="69"/>
      <c r="Q27" s="70"/>
      <c r="R27" s="67">
        <f t="shared" si="1"/>
        <v>0</v>
      </c>
      <c r="S27" s="66">
        <f t="shared" si="2"/>
        <v>1</v>
      </c>
    </row>
    <row r="28" spans="1:19" x14ac:dyDescent="0.3">
      <c r="A28" s="59" t="str">
        <f t="shared" si="0"/>
        <v/>
      </c>
      <c r="B28" s="60"/>
      <c r="C28" s="61"/>
      <c r="D28" s="62"/>
      <c r="E28" s="63"/>
      <c r="F28" s="64"/>
      <c r="G28" s="65"/>
      <c r="H28" s="66"/>
      <c r="I28" s="67"/>
      <c r="J28" s="65"/>
      <c r="K28" s="68"/>
      <c r="L28" s="68"/>
      <c r="M28" s="68"/>
      <c r="N28" s="68"/>
      <c r="O28" s="68"/>
      <c r="P28" s="69"/>
      <c r="Q28" s="70"/>
      <c r="R28" s="67">
        <f t="shared" si="1"/>
        <v>0</v>
      </c>
      <c r="S28" s="66">
        <f t="shared" si="2"/>
        <v>1</v>
      </c>
    </row>
    <row r="29" spans="1:19" x14ac:dyDescent="0.3">
      <c r="A29" s="59" t="str">
        <f t="shared" si="0"/>
        <v/>
      </c>
      <c r="B29" s="60"/>
      <c r="C29" s="61"/>
      <c r="D29" s="62"/>
      <c r="E29" s="63"/>
      <c r="F29" s="64"/>
      <c r="G29" s="65"/>
      <c r="H29" s="66"/>
      <c r="I29" s="67"/>
      <c r="J29" s="65"/>
      <c r="K29" s="68"/>
      <c r="L29" s="68"/>
      <c r="M29" s="68"/>
      <c r="N29" s="68"/>
      <c r="O29" s="68"/>
      <c r="P29" s="69"/>
      <c r="Q29" s="70"/>
      <c r="R29" s="67">
        <f t="shared" si="1"/>
        <v>0</v>
      </c>
      <c r="S29" s="66">
        <f t="shared" si="2"/>
        <v>1</v>
      </c>
    </row>
    <row r="30" spans="1:19" x14ac:dyDescent="0.3">
      <c r="A30" s="59" t="str">
        <f t="shared" si="0"/>
        <v/>
      </c>
      <c r="B30" s="60"/>
      <c r="C30" s="61"/>
      <c r="D30" s="62"/>
      <c r="E30" s="63"/>
      <c r="F30" s="64"/>
      <c r="G30" s="65"/>
      <c r="H30" s="66"/>
      <c r="I30" s="67"/>
      <c r="J30" s="65"/>
      <c r="K30" s="68"/>
      <c r="L30" s="68"/>
      <c r="M30" s="68"/>
      <c r="N30" s="68"/>
      <c r="O30" s="68"/>
      <c r="P30" s="69"/>
      <c r="Q30" s="70"/>
      <c r="R30" s="67">
        <f t="shared" si="1"/>
        <v>0</v>
      </c>
      <c r="S30" s="66">
        <f t="shared" si="2"/>
        <v>1</v>
      </c>
    </row>
    <row r="31" spans="1:19" x14ac:dyDescent="0.3">
      <c r="A31" s="59" t="str">
        <f t="shared" si="0"/>
        <v/>
      </c>
      <c r="B31" s="60"/>
      <c r="C31" s="61"/>
      <c r="D31" s="62"/>
      <c r="E31" s="63"/>
      <c r="F31" s="64"/>
      <c r="G31" s="65"/>
      <c r="H31" s="66"/>
      <c r="I31" s="67"/>
      <c r="J31" s="65"/>
      <c r="K31" s="68"/>
      <c r="L31" s="68"/>
      <c r="M31" s="68"/>
      <c r="N31" s="68"/>
      <c r="O31" s="68"/>
      <c r="P31" s="69"/>
      <c r="Q31" s="70"/>
      <c r="R31" s="67">
        <f t="shared" si="1"/>
        <v>0</v>
      </c>
      <c r="S31" s="66">
        <f t="shared" si="2"/>
        <v>1</v>
      </c>
    </row>
    <row r="32" spans="1:19" x14ac:dyDescent="0.3">
      <c r="A32" s="59" t="str">
        <f t="shared" si="0"/>
        <v/>
      </c>
      <c r="B32" s="60"/>
      <c r="C32" s="61"/>
      <c r="D32" s="62"/>
      <c r="E32" s="63"/>
      <c r="F32" s="64"/>
      <c r="G32" s="65"/>
      <c r="H32" s="66"/>
      <c r="I32" s="67"/>
      <c r="J32" s="65"/>
      <c r="K32" s="68"/>
      <c r="L32" s="68"/>
      <c r="M32" s="68"/>
      <c r="N32" s="68"/>
      <c r="O32" s="68"/>
      <c r="P32" s="69"/>
      <c r="Q32" s="70"/>
      <c r="R32" s="67">
        <f t="shared" si="1"/>
        <v>0</v>
      </c>
      <c r="S32" s="66">
        <f t="shared" si="2"/>
        <v>1</v>
      </c>
    </row>
    <row r="33" spans="1:19" x14ac:dyDescent="0.3">
      <c r="A33" s="59" t="str">
        <f t="shared" si="0"/>
        <v/>
      </c>
      <c r="B33" s="60"/>
      <c r="C33" s="61"/>
      <c r="D33" s="62"/>
      <c r="E33" s="63"/>
      <c r="F33" s="64"/>
      <c r="G33" s="65"/>
      <c r="H33" s="66"/>
      <c r="I33" s="67"/>
      <c r="J33" s="65"/>
      <c r="K33" s="68"/>
      <c r="L33" s="68"/>
      <c r="M33" s="68"/>
      <c r="N33" s="68"/>
      <c r="O33" s="68"/>
      <c r="P33" s="69"/>
      <c r="Q33" s="70"/>
      <c r="R33" s="67">
        <f t="shared" si="1"/>
        <v>0</v>
      </c>
      <c r="S33" s="66">
        <f t="shared" si="2"/>
        <v>1</v>
      </c>
    </row>
    <row r="34" spans="1:19" x14ac:dyDescent="0.3">
      <c r="A34" s="59" t="str">
        <f t="shared" si="0"/>
        <v/>
      </c>
      <c r="B34" s="60"/>
      <c r="C34" s="61"/>
      <c r="D34" s="62"/>
      <c r="E34" s="63"/>
      <c r="F34" s="64"/>
      <c r="G34" s="65"/>
      <c r="H34" s="66"/>
      <c r="I34" s="67"/>
      <c r="J34" s="65"/>
      <c r="K34" s="68"/>
      <c r="L34" s="68"/>
      <c r="M34" s="68"/>
      <c r="N34" s="68"/>
      <c r="O34" s="68"/>
      <c r="P34" s="69"/>
      <c r="Q34" s="70"/>
      <c r="R34" s="67">
        <f t="shared" si="1"/>
        <v>0</v>
      </c>
      <c r="S34" s="66">
        <f t="shared" si="2"/>
        <v>1</v>
      </c>
    </row>
    <row r="35" spans="1:19" x14ac:dyDescent="0.3">
      <c r="A35" s="59" t="str">
        <f t="shared" si="0"/>
        <v/>
      </c>
      <c r="B35" s="60"/>
      <c r="C35" s="61"/>
      <c r="D35" s="62"/>
      <c r="E35" s="63"/>
      <c r="F35" s="64"/>
      <c r="G35" s="65"/>
      <c r="H35" s="66"/>
      <c r="I35" s="67"/>
      <c r="J35" s="65"/>
      <c r="K35" s="68"/>
      <c r="L35" s="68"/>
      <c r="M35" s="68"/>
      <c r="N35" s="68"/>
      <c r="O35" s="68"/>
      <c r="P35" s="69"/>
      <c r="Q35" s="70"/>
      <c r="R35" s="67">
        <f t="shared" si="1"/>
        <v>0</v>
      </c>
      <c r="S35" s="66">
        <f t="shared" si="2"/>
        <v>1</v>
      </c>
    </row>
    <row r="36" spans="1:19" x14ac:dyDescent="0.3">
      <c r="A36" s="59" t="str">
        <f t="shared" si="0"/>
        <v/>
      </c>
      <c r="B36" s="60"/>
      <c r="C36" s="61"/>
      <c r="D36" s="62"/>
      <c r="E36" s="63"/>
      <c r="F36" s="64"/>
      <c r="G36" s="65"/>
      <c r="H36" s="66"/>
      <c r="I36" s="67"/>
      <c r="J36" s="65"/>
      <c r="K36" s="68"/>
      <c r="L36" s="68"/>
      <c r="M36" s="68"/>
      <c r="N36" s="68"/>
      <c r="O36" s="68"/>
      <c r="P36" s="69"/>
      <c r="Q36" s="70"/>
      <c r="R36" s="67">
        <f t="shared" si="1"/>
        <v>0</v>
      </c>
      <c r="S36" s="66">
        <f t="shared" si="2"/>
        <v>1</v>
      </c>
    </row>
    <row r="37" spans="1:19" x14ac:dyDescent="0.3">
      <c r="A37" s="59" t="str">
        <f t="shared" si="0"/>
        <v/>
      </c>
      <c r="B37" s="60"/>
      <c r="C37" s="61"/>
      <c r="D37" s="62"/>
      <c r="E37" s="63"/>
      <c r="F37" s="64"/>
      <c r="G37" s="65"/>
      <c r="H37" s="66"/>
      <c r="I37" s="67"/>
      <c r="J37" s="65"/>
      <c r="K37" s="68"/>
      <c r="L37" s="68"/>
      <c r="M37" s="68"/>
      <c r="N37" s="68"/>
      <c r="O37" s="68"/>
      <c r="P37" s="69"/>
      <c r="Q37" s="70"/>
      <c r="R37" s="67">
        <f t="shared" si="1"/>
        <v>0</v>
      </c>
      <c r="S37" s="66">
        <f t="shared" si="2"/>
        <v>1</v>
      </c>
    </row>
    <row r="38" spans="1:19" x14ac:dyDescent="0.3">
      <c r="A38" s="59" t="str">
        <f t="shared" si="0"/>
        <v/>
      </c>
      <c r="B38" s="60"/>
      <c r="C38" s="61"/>
      <c r="D38" s="62"/>
      <c r="E38" s="63"/>
      <c r="F38" s="64"/>
      <c r="G38" s="65"/>
      <c r="H38" s="66"/>
      <c r="I38" s="67"/>
      <c r="J38" s="65"/>
      <c r="K38" s="68"/>
      <c r="L38" s="68"/>
      <c r="M38" s="68"/>
      <c r="N38" s="68"/>
      <c r="O38" s="68"/>
      <c r="P38" s="69"/>
      <c r="Q38" s="70"/>
      <c r="R38" s="67">
        <f t="shared" si="1"/>
        <v>0</v>
      </c>
      <c r="S38" s="66">
        <f t="shared" si="2"/>
        <v>1</v>
      </c>
    </row>
    <row r="39" spans="1:19" x14ac:dyDescent="0.3">
      <c r="A39" s="59" t="str">
        <f t="shared" si="0"/>
        <v/>
      </c>
      <c r="B39" s="60"/>
      <c r="C39" s="61"/>
      <c r="D39" s="62"/>
      <c r="E39" s="63"/>
      <c r="F39" s="64"/>
      <c r="G39" s="65"/>
      <c r="H39" s="66"/>
      <c r="I39" s="67"/>
      <c r="J39" s="65"/>
      <c r="K39" s="68"/>
      <c r="L39" s="68"/>
      <c r="M39" s="68"/>
      <c r="N39" s="68"/>
      <c r="O39" s="68"/>
      <c r="P39" s="69"/>
      <c r="Q39" s="70"/>
      <c r="R39" s="67">
        <f t="shared" si="1"/>
        <v>0</v>
      </c>
      <c r="S39" s="66">
        <f t="shared" si="2"/>
        <v>1</v>
      </c>
    </row>
    <row r="40" spans="1:19" x14ac:dyDescent="0.3">
      <c r="A40" s="59" t="str">
        <f t="shared" si="0"/>
        <v/>
      </c>
      <c r="B40" s="60"/>
      <c r="C40" s="61"/>
      <c r="D40" s="62"/>
      <c r="E40" s="63"/>
      <c r="F40" s="64"/>
      <c r="G40" s="65"/>
      <c r="H40" s="66"/>
      <c r="I40" s="67"/>
      <c r="J40" s="65"/>
      <c r="K40" s="68"/>
      <c r="L40" s="68"/>
      <c r="M40" s="68"/>
      <c r="N40" s="68"/>
      <c r="O40" s="68"/>
      <c r="P40" s="69"/>
      <c r="Q40" s="70"/>
      <c r="R40" s="67">
        <f t="shared" si="1"/>
        <v>0</v>
      </c>
      <c r="S40" s="66">
        <f t="shared" si="2"/>
        <v>1</v>
      </c>
    </row>
    <row r="41" spans="1:19" x14ac:dyDescent="0.3">
      <c r="A41" s="59" t="str">
        <f t="shared" si="0"/>
        <v/>
      </c>
      <c r="B41" s="60"/>
      <c r="C41" s="61"/>
      <c r="D41" s="62"/>
      <c r="E41" s="63"/>
      <c r="F41" s="64"/>
      <c r="G41" s="65"/>
      <c r="H41" s="66"/>
      <c r="I41" s="67"/>
      <c r="J41" s="65"/>
      <c r="K41" s="68"/>
      <c r="L41" s="68"/>
      <c r="M41" s="68"/>
      <c r="N41" s="68"/>
      <c r="O41" s="68"/>
      <c r="P41" s="69"/>
      <c r="Q41" s="70"/>
      <c r="R41" s="67">
        <f t="shared" si="1"/>
        <v>0</v>
      </c>
      <c r="S41" s="66">
        <f t="shared" si="2"/>
        <v>1</v>
      </c>
    </row>
    <row r="42" spans="1:19" x14ac:dyDescent="0.3">
      <c r="A42" s="59" t="str">
        <f t="shared" si="0"/>
        <v/>
      </c>
      <c r="B42" s="60"/>
      <c r="C42" s="61"/>
      <c r="D42" s="62"/>
      <c r="E42" s="63"/>
      <c r="F42" s="64"/>
      <c r="G42" s="65"/>
      <c r="H42" s="66"/>
      <c r="I42" s="67"/>
      <c r="J42" s="65"/>
      <c r="K42" s="68"/>
      <c r="L42" s="68"/>
      <c r="M42" s="68"/>
      <c r="N42" s="68"/>
      <c r="O42" s="68"/>
      <c r="P42" s="69"/>
      <c r="Q42" s="70"/>
      <c r="R42" s="67">
        <f t="shared" si="1"/>
        <v>0</v>
      </c>
      <c r="S42" s="66">
        <f t="shared" si="2"/>
        <v>1</v>
      </c>
    </row>
    <row r="43" spans="1:19" x14ac:dyDescent="0.3">
      <c r="A43" s="59" t="str">
        <f t="shared" si="0"/>
        <v/>
      </c>
      <c r="B43" s="60"/>
      <c r="C43" s="61"/>
      <c r="D43" s="62"/>
      <c r="E43" s="63"/>
      <c r="F43" s="64"/>
      <c r="G43" s="65"/>
      <c r="H43" s="66"/>
      <c r="I43" s="67"/>
      <c r="J43" s="65"/>
      <c r="K43" s="68"/>
      <c r="L43" s="68"/>
      <c r="M43" s="68"/>
      <c r="N43" s="68"/>
      <c r="O43" s="68"/>
      <c r="P43" s="69"/>
      <c r="Q43" s="70"/>
      <c r="R43" s="67">
        <f t="shared" si="1"/>
        <v>0</v>
      </c>
      <c r="S43" s="66">
        <f t="shared" si="2"/>
        <v>1</v>
      </c>
    </row>
    <row r="44" spans="1:19" x14ac:dyDescent="0.3">
      <c r="A44" s="59" t="str">
        <f t="shared" si="0"/>
        <v/>
      </c>
      <c r="B44" s="60"/>
      <c r="C44" s="61"/>
      <c r="D44" s="62"/>
      <c r="E44" s="63"/>
      <c r="F44" s="64"/>
      <c r="G44" s="65"/>
      <c r="H44" s="66"/>
      <c r="I44" s="67"/>
      <c r="J44" s="65"/>
      <c r="K44" s="68"/>
      <c r="L44" s="68"/>
      <c r="M44" s="68"/>
      <c r="N44" s="68"/>
      <c r="O44" s="68"/>
      <c r="P44" s="69"/>
      <c r="Q44" s="70"/>
      <c r="R44" s="67">
        <f t="shared" si="1"/>
        <v>0</v>
      </c>
      <c r="S44" s="66">
        <f t="shared" si="2"/>
        <v>1</v>
      </c>
    </row>
    <row r="45" spans="1:19" x14ac:dyDescent="0.3">
      <c r="A45" s="59" t="str">
        <f t="shared" si="0"/>
        <v/>
      </c>
      <c r="B45" s="60"/>
      <c r="C45" s="61"/>
      <c r="D45" s="62"/>
      <c r="E45" s="63"/>
      <c r="F45" s="64"/>
      <c r="G45" s="65"/>
      <c r="H45" s="66"/>
      <c r="I45" s="67"/>
      <c r="J45" s="65"/>
      <c r="K45" s="68"/>
      <c r="L45" s="68"/>
      <c r="M45" s="68"/>
      <c r="N45" s="68"/>
      <c r="O45" s="68"/>
      <c r="P45" s="69"/>
      <c r="Q45" s="70"/>
      <c r="R45" s="67">
        <f t="shared" si="1"/>
        <v>0</v>
      </c>
      <c r="S45" s="66">
        <f t="shared" si="2"/>
        <v>1</v>
      </c>
    </row>
    <row r="46" spans="1:19" x14ac:dyDescent="0.3">
      <c r="A46" s="59" t="str">
        <f t="shared" si="0"/>
        <v/>
      </c>
      <c r="B46" s="60"/>
      <c r="C46" s="61"/>
      <c r="D46" s="62"/>
      <c r="E46" s="63"/>
      <c r="F46" s="64"/>
      <c r="G46" s="65"/>
      <c r="H46" s="66"/>
      <c r="I46" s="67"/>
      <c r="J46" s="65"/>
      <c r="K46" s="68"/>
      <c r="L46" s="68"/>
      <c r="M46" s="68"/>
      <c r="N46" s="68"/>
      <c r="O46" s="68"/>
      <c r="P46" s="69"/>
      <c r="Q46" s="70"/>
      <c r="R46" s="67">
        <f t="shared" si="1"/>
        <v>0</v>
      </c>
      <c r="S46" s="66">
        <f t="shared" si="2"/>
        <v>1</v>
      </c>
    </row>
    <row r="47" spans="1:19" x14ac:dyDescent="0.3">
      <c r="A47" s="59" t="str">
        <f t="shared" si="0"/>
        <v/>
      </c>
      <c r="B47" s="60"/>
      <c r="C47" s="61"/>
      <c r="D47" s="62"/>
      <c r="E47" s="63"/>
      <c r="F47" s="64"/>
      <c r="G47" s="65"/>
      <c r="H47" s="66"/>
      <c r="I47" s="67"/>
      <c r="J47" s="65"/>
      <c r="K47" s="68"/>
      <c r="L47" s="68"/>
      <c r="M47" s="68"/>
      <c r="N47" s="68"/>
      <c r="O47" s="68"/>
      <c r="P47" s="69"/>
      <c r="Q47" s="70"/>
      <c r="R47" s="67">
        <f t="shared" si="1"/>
        <v>0</v>
      </c>
      <c r="S47" s="66">
        <f t="shared" si="2"/>
        <v>1</v>
      </c>
    </row>
    <row r="48" spans="1:19" x14ac:dyDescent="0.3">
      <c r="A48" s="59" t="str">
        <f t="shared" si="0"/>
        <v/>
      </c>
      <c r="B48" s="60"/>
      <c r="C48" s="61"/>
      <c r="D48" s="62"/>
      <c r="E48" s="63"/>
      <c r="F48" s="64"/>
      <c r="G48" s="65"/>
      <c r="H48" s="66"/>
      <c r="I48" s="67"/>
      <c r="J48" s="65"/>
      <c r="K48" s="68"/>
      <c r="L48" s="68"/>
      <c r="M48" s="68"/>
      <c r="N48" s="68"/>
      <c r="O48" s="68"/>
      <c r="P48" s="69"/>
      <c r="Q48" s="70"/>
      <c r="R48" s="67">
        <f t="shared" si="1"/>
        <v>0</v>
      </c>
      <c r="S48" s="66">
        <f t="shared" si="2"/>
        <v>1</v>
      </c>
    </row>
    <row r="49" spans="1:19" x14ac:dyDescent="0.3">
      <c r="A49" s="59" t="str">
        <f t="shared" si="0"/>
        <v/>
      </c>
      <c r="B49" s="60"/>
      <c r="C49" s="61"/>
      <c r="D49" s="62"/>
      <c r="E49" s="63"/>
      <c r="F49" s="64"/>
      <c r="G49" s="65"/>
      <c r="H49" s="66"/>
      <c r="I49" s="67"/>
      <c r="J49" s="65"/>
      <c r="K49" s="68"/>
      <c r="L49" s="68"/>
      <c r="M49" s="68"/>
      <c r="N49" s="68"/>
      <c r="O49" s="68"/>
      <c r="P49" s="69"/>
      <c r="Q49" s="70"/>
      <c r="R49" s="67">
        <f t="shared" si="1"/>
        <v>0</v>
      </c>
      <c r="S49" s="66">
        <f t="shared" si="2"/>
        <v>1</v>
      </c>
    </row>
    <row r="50" spans="1:19" x14ac:dyDescent="0.3">
      <c r="A50" s="59" t="str">
        <f t="shared" si="0"/>
        <v/>
      </c>
      <c r="B50" s="60"/>
      <c r="C50" s="61"/>
      <c r="D50" s="62"/>
      <c r="E50" s="63"/>
      <c r="F50" s="64"/>
      <c r="G50" s="65"/>
      <c r="H50" s="66"/>
      <c r="I50" s="67"/>
      <c r="J50" s="65"/>
      <c r="K50" s="68"/>
      <c r="L50" s="68"/>
      <c r="M50" s="68"/>
      <c r="N50" s="68"/>
      <c r="O50" s="68"/>
      <c r="P50" s="69"/>
      <c r="Q50" s="70"/>
      <c r="R50" s="67">
        <f t="shared" si="1"/>
        <v>0</v>
      </c>
      <c r="S50" s="66">
        <f t="shared" si="2"/>
        <v>1</v>
      </c>
    </row>
    <row r="51" spans="1:19" x14ac:dyDescent="0.3">
      <c r="A51" s="59" t="str">
        <f t="shared" si="0"/>
        <v/>
      </c>
      <c r="B51" s="60"/>
      <c r="C51" s="61"/>
      <c r="D51" s="62"/>
      <c r="E51" s="63"/>
      <c r="F51" s="64"/>
      <c r="G51" s="65"/>
      <c r="H51" s="66"/>
      <c r="I51" s="67"/>
      <c r="J51" s="65"/>
      <c r="K51" s="68"/>
      <c r="L51" s="68"/>
      <c r="M51" s="68"/>
      <c r="N51" s="68"/>
      <c r="O51" s="68"/>
      <c r="P51" s="69"/>
      <c r="Q51" s="70"/>
      <c r="R51" s="67">
        <f t="shared" si="1"/>
        <v>0</v>
      </c>
      <c r="S51" s="66">
        <f t="shared" si="2"/>
        <v>1</v>
      </c>
    </row>
    <row r="52" spans="1:19" x14ac:dyDescent="0.3">
      <c r="A52" s="59" t="str">
        <f t="shared" si="0"/>
        <v/>
      </c>
      <c r="B52" s="60"/>
      <c r="C52" s="61"/>
      <c r="D52" s="62"/>
      <c r="E52" s="63"/>
      <c r="F52" s="64"/>
      <c r="G52" s="65"/>
      <c r="H52" s="66"/>
      <c r="I52" s="67"/>
      <c r="J52" s="65"/>
      <c r="K52" s="68"/>
      <c r="L52" s="68"/>
      <c r="M52" s="68"/>
      <c r="N52" s="68"/>
      <c r="O52" s="68"/>
      <c r="P52" s="69"/>
      <c r="Q52" s="70"/>
      <c r="R52" s="67">
        <f t="shared" si="1"/>
        <v>0</v>
      </c>
      <c r="S52" s="66">
        <f t="shared" si="2"/>
        <v>1</v>
      </c>
    </row>
    <row r="53" spans="1:19" x14ac:dyDescent="0.3">
      <c r="A53" s="59" t="str">
        <f t="shared" si="0"/>
        <v/>
      </c>
      <c r="B53" s="60"/>
      <c r="C53" s="61"/>
      <c r="D53" s="62"/>
      <c r="E53" s="63"/>
      <c r="F53" s="64"/>
      <c r="G53" s="65"/>
      <c r="H53" s="66"/>
      <c r="I53" s="67"/>
      <c r="J53" s="65"/>
      <c r="K53" s="68"/>
      <c r="L53" s="68"/>
      <c r="M53" s="68"/>
      <c r="N53" s="68"/>
      <c r="O53" s="68"/>
      <c r="P53" s="69"/>
      <c r="Q53" s="70"/>
      <c r="R53" s="67">
        <f t="shared" si="1"/>
        <v>0</v>
      </c>
      <c r="S53" s="66">
        <f t="shared" si="2"/>
        <v>1</v>
      </c>
    </row>
    <row r="54" spans="1:19" x14ac:dyDescent="0.3">
      <c r="A54" s="59" t="str">
        <f t="shared" si="0"/>
        <v/>
      </c>
      <c r="B54" s="60"/>
      <c r="C54" s="61"/>
      <c r="D54" s="62"/>
      <c r="E54" s="63"/>
      <c r="F54" s="64"/>
      <c r="G54" s="65"/>
      <c r="H54" s="66"/>
      <c r="I54" s="67"/>
      <c r="J54" s="65"/>
      <c r="K54" s="68"/>
      <c r="L54" s="68"/>
      <c r="M54" s="68"/>
      <c r="N54" s="68"/>
      <c r="O54" s="68"/>
      <c r="P54" s="69"/>
      <c r="Q54" s="70"/>
      <c r="R54" s="67">
        <f t="shared" si="1"/>
        <v>0</v>
      </c>
      <c r="S54" s="66">
        <f t="shared" si="2"/>
        <v>1</v>
      </c>
    </row>
    <row r="55" spans="1:19" x14ac:dyDescent="0.3">
      <c r="A55" s="59" t="str">
        <f t="shared" si="0"/>
        <v/>
      </c>
      <c r="B55" s="60"/>
      <c r="C55" s="61"/>
      <c r="D55" s="62"/>
      <c r="E55" s="63"/>
      <c r="F55" s="64"/>
      <c r="G55" s="65"/>
      <c r="H55" s="66"/>
      <c r="I55" s="67"/>
      <c r="J55" s="65"/>
      <c r="K55" s="68"/>
      <c r="L55" s="68"/>
      <c r="M55" s="68"/>
      <c r="N55" s="68"/>
      <c r="O55" s="68"/>
      <c r="P55" s="69"/>
      <c r="Q55" s="70"/>
      <c r="R55" s="67">
        <f t="shared" si="1"/>
        <v>0</v>
      </c>
      <c r="S55" s="66">
        <f t="shared" si="2"/>
        <v>1</v>
      </c>
    </row>
    <row r="56" spans="1:19" x14ac:dyDescent="0.3">
      <c r="A56" s="59" t="str">
        <f t="shared" si="0"/>
        <v/>
      </c>
      <c r="B56" s="60"/>
      <c r="C56" s="61"/>
      <c r="D56" s="62"/>
      <c r="E56" s="63"/>
      <c r="F56" s="64"/>
      <c r="G56" s="65"/>
      <c r="H56" s="66"/>
      <c r="I56" s="67"/>
      <c r="J56" s="65"/>
      <c r="K56" s="68"/>
      <c r="L56" s="68"/>
      <c r="M56" s="68"/>
      <c r="N56" s="68"/>
      <c r="O56" s="68"/>
      <c r="P56" s="69"/>
      <c r="Q56" s="70"/>
      <c r="R56" s="67">
        <f t="shared" si="1"/>
        <v>0</v>
      </c>
      <c r="S56" s="66">
        <f t="shared" si="2"/>
        <v>1</v>
      </c>
    </row>
    <row r="57" spans="1:19" x14ac:dyDescent="0.3">
      <c r="A57" s="59" t="str">
        <f t="shared" si="0"/>
        <v/>
      </c>
      <c r="B57" s="60"/>
      <c r="C57" s="61"/>
      <c r="D57" s="62"/>
      <c r="E57" s="63"/>
      <c r="F57" s="64"/>
      <c r="G57" s="65"/>
      <c r="H57" s="66"/>
      <c r="I57" s="67"/>
      <c r="J57" s="65"/>
      <c r="K57" s="68"/>
      <c r="L57" s="68"/>
      <c r="M57" s="68"/>
      <c r="N57" s="68"/>
      <c r="O57" s="68"/>
      <c r="P57" s="69"/>
      <c r="Q57" s="70"/>
      <c r="R57" s="67">
        <f t="shared" si="1"/>
        <v>0</v>
      </c>
      <c r="S57" s="66">
        <f t="shared" si="2"/>
        <v>1</v>
      </c>
    </row>
    <row r="58" spans="1:19" x14ac:dyDescent="0.3">
      <c r="A58" s="59" t="str">
        <f t="shared" si="0"/>
        <v/>
      </c>
      <c r="B58" s="60"/>
      <c r="C58" s="61"/>
      <c r="D58" s="62"/>
      <c r="E58" s="63"/>
      <c r="F58" s="64"/>
      <c r="G58" s="65"/>
      <c r="H58" s="66"/>
      <c r="I58" s="67"/>
      <c r="J58" s="65"/>
      <c r="K58" s="68"/>
      <c r="L58" s="68"/>
      <c r="M58" s="68"/>
      <c r="N58" s="68"/>
      <c r="O58" s="68"/>
      <c r="P58" s="69"/>
      <c r="Q58" s="70"/>
      <c r="R58" s="67">
        <f t="shared" si="1"/>
        <v>0</v>
      </c>
      <c r="S58" s="66">
        <f t="shared" si="2"/>
        <v>1</v>
      </c>
    </row>
    <row r="59" spans="1:19" x14ac:dyDescent="0.3">
      <c r="A59" s="59" t="str">
        <f t="shared" si="0"/>
        <v/>
      </c>
      <c r="B59" s="60"/>
      <c r="C59" s="61"/>
      <c r="D59" s="62"/>
      <c r="E59" s="63"/>
      <c r="F59" s="64"/>
      <c r="G59" s="65"/>
      <c r="H59" s="66"/>
      <c r="I59" s="67"/>
      <c r="J59" s="65"/>
      <c r="K59" s="68"/>
      <c r="L59" s="68"/>
      <c r="M59" s="68"/>
      <c r="N59" s="68"/>
      <c r="O59" s="68"/>
      <c r="P59" s="69"/>
      <c r="Q59" s="70"/>
      <c r="R59" s="67">
        <f t="shared" si="1"/>
        <v>0</v>
      </c>
      <c r="S59" s="66">
        <f t="shared" si="2"/>
        <v>1</v>
      </c>
    </row>
    <row r="60" spans="1:19" x14ac:dyDescent="0.3">
      <c r="A60" s="59" t="str">
        <f t="shared" si="0"/>
        <v/>
      </c>
      <c r="B60" s="60"/>
      <c r="C60" s="61"/>
      <c r="D60" s="62"/>
      <c r="E60" s="63"/>
      <c r="F60" s="64"/>
      <c r="G60" s="65"/>
      <c r="H60" s="66"/>
      <c r="I60" s="67"/>
      <c r="J60" s="65"/>
      <c r="K60" s="68"/>
      <c r="L60" s="68"/>
      <c r="M60" s="68"/>
      <c r="N60" s="68"/>
      <c r="O60" s="68"/>
      <c r="P60" s="69"/>
      <c r="Q60" s="70"/>
      <c r="R60" s="67">
        <f t="shared" si="1"/>
        <v>0</v>
      </c>
      <c r="S60" s="66">
        <f t="shared" si="2"/>
        <v>1</v>
      </c>
    </row>
    <row r="61" spans="1:19" x14ac:dyDescent="0.3">
      <c r="A61" s="59" t="str">
        <f t="shared" si="0"/>
        <v/>
      </c>
      <c r="B61" s="60"/>
      <c r="C61" s="61"/>
      <c r="D61" s="62"/>
      <c r="E61" s="63"/>
      <c r="F61" s="64"/>
      <c r="G61" s="65"/>
      <c r="H61" s="66"/>
      <c r="I61" s="67"/>
      <c r="J61" s="65"/>
      <c r="K61" s="68"/>
      <c r="L61" s="68"/>
      <c r="M61" s="68"/>
      <c r="N61" s="68"/>
      <c r="O61" s="68"/>
      <c r="P61" s="69"/>
      <c r="Q61" s="70"/>
      <c r="R61" s="67">
        <f t="shared" si="1"/>
        <v>0</v>
      </c>
      <c r="S61" s="66">
        <f t="shared" si="2"/>
        <v>1</v>
      </c>
    </row>
    <row r="62" spans="1:19" x14ac:dyDescent="0.3">
      <c r="A62" s="59" t="str">
        <f t="shared" si="0"/>
        <v/>
      </c>
      <c r="B62" s="60"/>
      <c r="C62" s="61"/>
      <c r="D62" s="62"/>
      <c r="E62" s="63"/>
      <c r="F62" s="64"/>
      <c r="G62" s="65"/>
      <c r="H62" s="66"/>
      <c r="I62" s="67"/>
      <c r="J62" s="65"/>
      <c r="K62" s="68"/>
      <c r="L62" s="68"/>
      <c r="M62" s="68"/>
      <c r="N62" s="68"/>
      <c r="O62" s="68"/>
      <c r="P62" s="69"/>
      <c r="Q62" s="70"/>
      <c r="R62" s="67">
        <f t="shared" si="1"/>
        <v>0</v>
      </c>
      <c r="S62" s="66">
        <f t="shared" si="2"/>
        <v>1</v>
      </c>
    </row>
    <row r="63" spans="1:19" x14ac:dyDescent="0.3">
      <c r="A63" s="59" t="str">
        <f t="shared" si="0"/>
        <v/>
      </c>
      <c r="B63" s="60"/>
      <c r="C63" s="61"/>
      <c r="D63" s="62"/>
      <c r="E63" s="63"/>
      <c r="F63" s="64"/>
      <c r="G63" s="65"/>
      <c r="H63" s="66"/>
      <c r="I63" s="67"/>
      <c r="J63" s="65"/>
      <c r="K63" s="68"/>
      <c r="L63" s="68"/>
      <c r="M63" s="68"/>
      <c r="N63" s="68"/>
      <c r="O63" s="68"/>
      <c r="P63" s="69"/>
      <c r="Q63" s="70"/>
      <c r="R63" s="67">
        <f t="shared" si="1"/>
        <v>0</v>
      </c>
      <c r="S63" s="66">
        <f t="shared" si="2"/>
        <v>1</v>
      </c>
    </row>
    <row r="64" spans="1:19" x14ac:dyDescent="0.3">
      <c r="A64" s="59" t="str">
        <f t="shared" si="0"/>
        <v/>
      </c>
      <c r="B64" s="60"/>
      <c r="C64" s="61"/>
      <c r="D64" s="62"/>
      <c r="E64" s="63"/>
      <c r="F64" s="64"/>
      <c r="G64" s="65"/>
      <c r="H64" s="66"/>
      <c r="I64" s="67"/>
      <c r="J64" s="65"/>
      <c r="K64" s="68"/>
      <c r="L64" s="68"/>
      <c r="M64" s="68"/>
      <c r="N64" s="68"/>
      <c r="O64" s="68"/>
      <c r="P64" s="69"/>
      <c r="Q64" s="70"/>
      <c r="R64" s="67">
        <f t="shared" si="1"/>
        <v>0</v>
      </c>
      <c r="S64" s="66">
        <f t="shared" si="2"/>
        <v>1</v>
      </c>
    </row>
    <row r="65" spans="1:19" x14ac:dyDescent="0.3">
      <c r="A65" s="59" t="str">
        <f t="shared" si="0"/>
        <v/>
      </c>
      <c r="B65" s="60"/>
      <c r="C65" s="61"/>
      <c r="D65" s="62"/>
      <c r="E65" s="63"/>
      <c r="F65" s="64"/>
      <c r="G65" s="65"/>
      <c r="H65" s="66"/>
      <c r="I65" s="67"/>
      <c r="J65" s="65"/>
      <c r="K65" s="68"/>
      <c r="L65" s="68"/>
      <c r="M65" s="68"/>
      <c r="N65" s="68"/>
      <c r="O65" s="68"/>
      <c r="P65" s="69"/>
      <c r="Q65" s="70"/>
      <c r="R65" s="67">
        <f t="shared" si="1"/>
        <v>0</v>
      </c>
      <c r="S65" s="66">
        <f t="shared" si="2"/>
        <v>1</v>
      </c>
    </row>
    <row r="66" spans="1:19" x14ac:dyDescent="0.3">
      <c r="A66" s="59" t="str">
        <f t="shared" si="0"/>
        <v/>
      </c>
      <c r="B66" s="60"/>
      <c r="C66" s="61"/>
      <c r="D66" s="62"/>
      <c r="E66" s="63"/>
      <c r="F66" s="64"/>
      <c r="G66" s="65"/>
      <c r="H66" s="66"/>
      <c r="I66" s="67"/>
      <c r="J66" s="65"/>
      <c r="K66" s="68"/>
      <c r="L66" s="68"/>
      <c r="M66" s="68"/>
      <c r="N66" s="68"/>
      <c r="O66" s="68"/>
      <c r="P66" s="69"/>
      <c r="Q66" s="70"/>
      <c r="R66" s="67">
        <f t="shared" si="1"/>
        <v>0</v>
      </c>
      <c r="S66" s="66">
        <f t="shared" si="2"/>
        <v>1</v>
      </c>
    </row>
    <row r="67" spans="1:19" x14ac:dyDescent="0.3">
      <c r="A67" s="59" t="str">
        <f t="shared" si="0"/>
        <v/>
      </c>
      <c r="B67" s="60"/>
      <c r="C67" s="61"/>
      <c r="D67" s="62"/>
      <c r="E67" s="63"/>
      <c r="F67" s="64"/>
      <c r="G67" s="65"/>
      <c r="H67" s="66"/>
      <c r="I67" s="67"/>
      <c r="J67" s="65"/>
      <c r="K67" s="68"/>
      <c r="L67" s="68"/>
      <c r="M67" s="68"/>
      <c r="N67" s="68"/>
      <c r="O67" s="68"/>
      <c r="P67" s="69"/>
      <c r="Q67" s="70"/>
      <c r="R67" s="67">
        <f t="shared" si="1"/>
        <v>0</v>
      </c>
      <c r="S67" s="66">
        <f t="shared" si="2"/>
        <v>1</v>
      </c>
    </row>
    <row r="68" spans="1:19" x14ac:dyDescent="0.3">
      <c r="A68" s="59" t="str">
        <f t="shared" si="0"/>
        <v/>
      </c>
      <c r="B68" s="60"/>
      <c r="C68" s="61"/>
      <c r="D68" s="62"/>
      <c r="E68" s="63"/>
      <c r="F68" s="64"/>
      <c r="G68" s="65"/>
      <c r="H68" s="66"/>
      <c r="I68" s="67"/>
      <c r="J68" s="65"/>
      <c r="K68" s="68"/>
      <c r="L68" s="68"/>
      <c r="M68" s="68"/>
      <c r="N68" s="68"/>
      <c r="O68" s="68"/>
      <c r="P68" s="69"/>
      <c r="Q68" s="70"/>
      <c r="R68" s="67">
        <f t="shared" si="1"/>
        <v>0</v>
      </c>
      <c r="S68" s="66">
        <f t="shared" si="2"/>
        <v>1</v>
      </c>
    </row>
    <row r="69" spans="1:19" x14ac:dyDescent="0.3">
      <c r="A69" s="59" t="str">
        <f t="shared" si="0"/>
        <v/>
      </c>
      <c r="B69" s="60"/>
      <c r="C69" s="61"/>
      <c r="D69" s="62"/>
      <c r="E69" s="63"/>
      <c r="F69" s="64"/>
      <c r="G69" s="65"/>
      <c r="H69" s="66"/>
      <c r="I69" s="67"/>
      <c r="J69" s="65"/>
      <c r="K69" s="68"/>
      <c r="L69" s="68"/>
      <c r="M69" s="68"/>
      <c r="N69" s="68"/>
      <c r="O69" s="68"/>
      <c r="P69" s="69"/>
      <c r="Q69" s="70"/>
      <c r="R69" s="67">
        <f t="shared" si="1"/>
        <v>0</v>
      </c>
      <c r="S69" s="66">
        <f t="shared" si="2"/>
        <v>1</v>
      </c>
    </row>
    <row r="70" spans="1:19" x14ac:dyDescent="0.3">
      <c r="A70" s="59" t="str">
        <f t="shared" ref="A70:A133" si="3">CONCATENATE(B70,C70,D70)</f>
        <v/>
      </c>
      <c r="B70" s="60"/>
      <c r="C70" s="61"/>
      <c r="D70" s="62"/>
      <c r="E70" s="63"/>
      <c r="F70" s="64"/>
      <c r="G70" s="65"/>
      <c r="H70" s="66"/>
      <c r="I70" s="67"/>
      <c r="J70" s="65"/>
      <c r="K70" s="68"/>
      <c r="L70" s="68"/>
      <c r="M70" s="68"/>
      <c r="N70" s="68"/>
      <c r="O70" s="68"/>
      <c r="P70" s="69"/>
      <c r="Q70" s="70"/>
      <c r="R70" s="67">
        <f t="shared" ref="R70:R133" si="4">IF(Q70=1,7,IF(Q70=2,6,IF(Q70=3,5,IF(Q70=4,4,IF(Q70=5,3,IF(Q70=6,2,IF(Q70&gt;=6,1,0)))))))</f>
        <v>0</v>
      </c>
      <c r="S70" s="66">
        <f t="shared" ref="S70:S133" si="5">SUM(R70+$S$5)</f>
        <v>1</v>
      </c>
    </row>
    <row r="71" spans="1:19" x14ac:dyDescent="0.3">
      <c r="A71" s="59" t="str">
        <f t="shared" si="3"/>
        <v/>
      </c>
      <c r="B71" s="60"/>
      <c r="C71" s="61"/>
      <c r="D71" s="62"/>
      <c r="E71" s="63"/>
      <c r="F71" s="64"/>
      <c r="G71" s="65"/>
      <c r="H71" s="66"/>
      <c r="I71" s="67"/>
      <c r="J71" s="65"/>
      <c r="K71" s="68"/>
      <c r="L71" s="68"/>
      <c r="M71" s="68"/>
      <c r="N71" s="68"/>
      <c r="O71" s="68"/>
      <c r="P71" s="69"/>
      <c r="Q71" s="70"/>
      <c r="R71" s="67">
        <f t="shared" si="4"/>
        <v>0</v>
      </c>
      <c r="S71" s="66">
        <f t="shared" si="5"/>
        <v>1</v>
      </c>
    </row>
    <row r="72" spans="1:19" x14ac:dyDescent="0.3">
      <c r="A72" s="59" t="str">
        <f t="shared" si="3"/>
        <v/>
      </c>
      <c r="B72" s="60"/>
      <c r="C72" s="61"/>
      <c r="D72" s="62"/>
      <c r="E72" s="63"/>
      <c r="F72" s="64"/>
      <c r="G72" s="65"/>
      <c r="H72" s="66"/>
      <c r="I72" s="67"/>
      <c r="J72" s="65"/>
      <c r="K72" s="68"/>
      <c r="L72" s="68"/>
      <c r="M72" s="68"/>
      <c r="N72" s="68"/>
      <c r="O72" s="68"/>
      <c r="P72" s="69"/>
      <c r="Q72" s="70"/>
      <c r="R72" s="67">
        <f t="shared" si="4"/>
        <v>0</v>
      </c>
      <c r="S72" s="66">
        <f t="shared" si="5"/>
        <v>1</v>
      </c>
    </row>
    <row r="73" spans="1:19" x14ac:dyDescent="0.3">
      <c r="A73" s="59" t="str">
        <f t="shared" si="3"/>
        <v/>
      </c>
      <c r="B73" s="60"/>
      <c r="C73" s="61"/>
      <c r="D73" s="62"/>
      <c r="E73" s="63"/>
      <c r="F73" s="64"/>
      <c r="G73" s="65"/>
      <c r="H73" s="66"/>
      <c r="I73" s="67"/>
      <c r="J73" s="65"/>
      <c r="K73" s="68"/>
      <c r="L73" s="68"/>
      <c r="M73" s="68"/>
      <c r="N73" s="68"/>
      <c r="O73" s="68"/>
      <c r="P73" s="69"/>
      <c r="Q73" s="70"/>
      <c r="R73" s="67">
        <f t="shared" si="4"/>
        <v>0</v>
      </c>
      <c r="S73" s="66">
        <f t="shared" si="5"/>
        <v>1</v>
      </c>
    </row>
    <row r="74" spans="1:19" x14ac:dyDescent="0.3">
      <c r="A74" s="59" t="str">
        <f t="shared" si="3"/>
        <v/>
      </c>
      <c r="B74" s="60"/>
      <c r="C74" s="61"/>
      <c r="D74" s="62"/>
      <c r="E74" s="63"/>
      <c r="F74" s="64"/>
      <c r="G74" s="65"/>
      <c r="H74" s="66"/>
      <c r="I74" s="67"/>
      <c r="J74" s="65"/>
      <c r="K74" s="68"/>
      <c r="L74" s="68"/>
      <c r="M74" s="68"/>
      <c r="N74" s="68"/>
      <c r="O74" s="68"/>
      <c r="P74" s="69"/>
      <c r="Q74" s="70"/>
      <c r="R74" s="67">
        <f t="shared" si="4"/>
        <v>0</v>
      </c>
      <c r="S74" s="66">
        <f t="shared" si="5"/>
        <v>1</v>
      </c>
    </row>
    <row r="75" spans="1:19" x14ac:dyDescent="0.3">
      <c r="A75" s="59" t="str">
        <f t="shared" si="3"/>
        <v/>
      </c>
      <c r="B75" s="60"/>
      <c r="C75" s="61"/>
      <c r="D75" s="62"/>
      <c r="E75" s="63"/>
      <c r="F75" s="64"/>
      <c r="G75" s="65"/>
      <c r="H75" s="66"/>
      <c r="I75" s="67"/>
      <c r="J75" s="65"/>
      <c r="K75" s="68"/>
      <c r="L75" s="68"/>
      <c r="M75" s="68"/>
      <c r="N75" s="68"/>
      <c r="O75" s="68"/>
      <c r="P75" s="69"/>
      <c r="Q75" s="70"/>
      <c r="R75" s="67">
        <f t="shared" si="4"/>
        <v>0</v>
      </c>
      <c r="S75" s="66">
        <f t="shared" si="5"/>
        <v>1</v>
      </c>
    </row>
    <row r="76" spans="1:19" x14ac:dyDescent="0.3">
      <c r="A76" s="59" t="str">
        <f t="shared" si="3"/>
        <v/>
      </c>
      <c r="B76" s="60"/>
      <c r="C76" s="61"/>
      <c r="D76" s="62"/>
      <c r="E76" s="63"/>
      <c r="F76" s="64"/>
      <c r="G76" s="65"/>
      <c r="H76" s="66"/>
      <c r="I76" s="67"/>
      <c r="J76" s="65"/>
      <c r="K76" s="68"/>
      <c r="L76" s="68"/>
      <c r="M76" s="68"/>
      <c r="N76" s="68"/>
      <c r="O76" s="68"/>
      <c r="P76" s="69"/>
      <c r="Q76" s="70"/>
      <c r="R76" s="67">
        <f t="shared" si="4"/>
        <v>0</v>
      </c>
      <c r="S76" s="66">
        <f t="shared" si="5"/>
        <v>1</v>
      </c>
    </row>
    <row r="77" spans="1:19" x14ac:dyDescent="0.3">
      <c r="A77" s="59" t="str">
        <f t="shared" si="3"/>
        <v/>
      </c>
      <c r="B77" s="60"/>
      <c r="C77" s="61"/>
      <c r="D77" s="62"/>
      <c r="E77" s="63"/>
      <c r="F77" s="64"/>
      <c r="G77" s="65"/>
      <c r="H77" s="66"/>
      <c r="I77" s="67"/>
      <c r="J77" s="65"/>
      <c r="K77" s="68"/>
      <c r="L77" s="68"/>
      <c r="M77" s="68"/>
      <c r="N77" s="68"/>
      <c r="O77" s="68"/>
      <c r="P77" s="69"/>
      <c r="Q77" s="70"/>
      <c r="R77" s="67">
        <f t="shared" si="4"/>
        <v>0</v>
      </c>
      <c r="S77" s="66">
        <f t="shared" si="5"/>
        <v>1</v>
      </c>
    </row>
    <row r="78" spans="1:19" x14ac:dyDescent="0.3">
      <c r="A78" s="59" t="str">
        <f t="shared" si="3"/>
        <v/>
      </c>
      <c r="B78" s="60"/>
      <c r="C78" s="61"/>
      <c r="D78" s="62"/>
      <c r="E78" s="63"/>
      <c r="F78" s="64"/>
      <c r="G78" s="65"/>
      <c r="H78" s="66"/>
      <c r="I78" s="67"/>
      <c r="J78" s="65"/>
      <c r="K78" s="68"/>
      <c r="L78" s="68"/>
      <c r="M78" s="68"/>
      <c r="N78" s="68"/>
      <c r="O78" s="68"/>
      <c r="P78" s="69"/>
      <c r="Q78" s="70"/>
      <c r="R78" s="67">
        <f t="shared" si="4"/>
        <v>0</v>
      </c>
      <c r="S78" s="66">
        <f t="shared" si="5"/>
        <v>1</v>
      </c>
    </row>
    <row r="79" spans="1:19" x14ac:dyDescent="0.3">
      <c r="A79" s="59" t="str">
        <f t="shared" si="3"/>
        <v/>
      </c>
      <c r="B79" s="60"/>
      <c r="C79" s="61"/>
      <c r="D79" s="62"/>
      <c r="E79" s="63"/>
      <c r="F79" s="64"/>
      <c r="G79" s="65"/>
      <c r="H79" s="66"/>
      <c r="I79" s="67"/>
      <c r="J79" s="65"/>
      <c r="K79" s="68"/>
      <c r="L79" s="68"/>
      <c r="M79" s="68"/>
      <c r="N79" s="68"/>
      <c r="O79" s="68"/>
      <c r="P79" s="69"/>
      <c r="Q79" s="70"/>
      <c r="R79" s="67">
        <f t="shared" si="4"/>
        <v>0</v>
      </c>
      <c r="S79" s="66">
        <f t="shared" si="5"/>
        <v>1</v>
      </c>
    </row>
    <row r="80" spans="1:19" x14ac:dyDescent="0.3">
      <c r="A80" s="59" t="str">
        <f t="shared" si="3"/>
        <v/>
      </c>
      <c r="B80" s="60"/>
      <c r="C80" s="61"/>
      <c r="D80" s="62"/>
      <c r="E80" s="63"/>
      <c r="F80" s="64"/>
      <c r="G80" s="65"/>
      <c r="H80" s="66"/>
      <c r="I80" s="67"/>
      <c r="J80" s="65"/>
      <c r="K80" s="68"/>
      <c r="L80" s="68"/>
      <c r="M80" s="68"/>
      <c r="N80" s="68"/>
      <c r="O80" s="68"/>
      <c r="P80" s="69"/>
      <c r="Q80" s="70"/>
      <c r="R80" s="67">
        <f t="shared" si="4"/>
        <v>0</v>
      </c>
      <c r="S80" s="66">
        <f t="shared" si="5"/>
        <v>1</v>
      </c>
    </row>
    <row r="81" spans="1:19" x14ac:dyDescent="0.3">
      <c r="A81" s="59" t="str">
        <f t="shared" si="3"/>
        <v/>
      </c>
      <c r="B81" s="60"/>
      <c r="C81" s="61"/>
      <c r="D81" s="62"/>
      <c r="E81" s="63"/>
      <c r="F81" s="64"/>
      <c r="G81" s="65"/>
      <c r="H81" s="66"/>
      <c r="I81" s="67"/>
      <c r="J81" s="65"/>
      <c r="K81" s="68"/>
      <c r="L81" s="68"/>
      <c r="M81" s="68"/>
      <c r="N81" s="68"/>
      <c r="O81" s="68"/>
      <c r="P81" s="69"/>
      <c r="Q81" s="70"/>
      <c r="R81" s="67">
        <f t="shared" si="4"/>
        <v>0</v>
      </c>
      <c r="S81" s="66">
        <f t="shared" si="5"/>
        <v>1</v>
      </c>
    </row>
    <row r="82" spans="1:19" x14ac:dyDescent="0.3">
      <c r="A82" s="59" t="str">
        <f t="shared" si="3"/>
        <v/>
      </c>
      <c r="B82" s="60"/>
      <c r="C82" s="61"/>
      <c r="D82" s="62"/>
      <c r="E82" s="63"/>
      <c r="F82" s="64"/>
      <c r="G82" s="65"/>
      <c r="H82" s="66"/>
      <c r="I82" s="67"/>
      <c r="J82" s="65"/>
      <c r="K82" s="68"/>
      <c r="L82" s="68"/>
      <c r="M82" s="68"/>
      <c r="N82" s="68"/>
      <c r="O82" s="68"/>
      <c r="P82" s="69"/>
      <c r="Q82" s="70"/>
      <c r="R82" s="67">
        <f t="shared" si="4"/>
        <v>0</v>
      </c>
      <c r="S82" s="66">
        <f t="shared" si="5"/>
        <v>1</v>
      </c>
    </row>
    <row r="83" spans="1:19" x14ac:dyDescent="0.3">
      <c r="A83" s="59" t="str">
        <f t="shared" si="3"/>
        <v/>
      </c>
      <c r="B83" s="60"/>
      <c r="C83" s="61"/>
      <c r="D83" s="62"/>
      <c r="E83" s="63"/>
      <c r="F83" s="64"/>
      <c r="G83" s="65"/>
      <c r="H83" s="66"/>
      <c r="I83" s="67"/>
      <c r="J83" s="65"/>
      <c r="K83" s="68"/>
      <c r="L83" s="68"/>
      <c r="M83" s="68"/>
      <c r="N83" s="68"/>
      <c r="O83" s="68"/>
      <c r="P83" s="69"/>
      <c r="Q83" s="70"/>
      <c r="R83" s="67">
        <f t="shared" si="4"/>
        <v>0</v>
      </c>
      <c r="S83" s="66">
        <f t="shared" si="5"/>
        <v>1</v>
      </c>
    </row>
    <row r="84" spans="1:19" x14ac:dyDescent="0.3">
      <c r="A84" s="59" t="str">
        <f t="shared" si="3"/>
        <v/>
      </c>
      <c r="B84" s="60"/>
      <c r="C84" s="61"/>
      <c r="D84" s="62"/>
      <c r="E84" s="63"/>
      <c r="F84" s="64"/>
      <c r="G84" s="65"/>
      <c r="H84" s="66"/>
      <c r="I84" s="67"/>
      <c r="J84" s="65"/>
      <c r="K84" s="68"/>
      <c r="L84" s="68"/>
      <c r="M84" s="68"/>
      <c r="N84" s="68"/>
      <c r="O84" s="68"/>
      <c r="P84" s="69"/>
      <c r="Q84" s="70"/>
      <c r="R84" s="67">
        <f t="shared" si="4"/>
        <v>0</v>
      </c>
      <c r="S84" s="66">
        <f t="shared" si="5"/>
        <v>1</v>
      </c>
    </row>
    <row r="85" spans="1:19" x14ac:dyDescent="0.3">
      <c r="A85" s="59" t="str">
        <f t="shared" si="3"/>
        <v/>
      </c>
      <c r="B85" s="60"/>
      <c r="C85" s="61"/>
      <c r="D85" s="62"/>
      <c r="E85" s="63"/>
      <c r="F85" s="64"/>
      <c r="G85" s="65"/>
      <c r="H85" s="66"/>
      <c r="I85" s="67"/>
      <c r="J85" s="65"/>
      <c r="K85" s="68"/>
      <c r="L85" s="68"/>
      <c r="M85" s="68"/>
      <c r="N85" s="68"/>
      <c r="O85" s="68"/>
      <c r="P85" s="69"/>
      <c r="Q85" s="70"/>
      <c r="R85" s="67">
        <f t="shared" si="4"/>
        <v>0</v>
      </c>
      <c r="S85" s="66">
        <f t="shared" si="5"/>
        <v>1</v>
      </c>
    </row>
    <row r="86" spans="1:19" x14ac:dyDescent="0.3">
      <c r="A86" s="59" t="str">
        <f t="shared" si="3"/>
        <v/>
      </c>
      <c r="B86" s="60"/>
      <c r="C86" s="61"/>
      <c r="D86" s="62"/>
      <c r="E86" s="63"/>
      <c r="F86" s="64"/>
      <c r="G86" s="65"/>
      <c r="H86" s="66"/>
      <c r="I86" s="67"/>
      <c r="J86" s="65"/>
      <c r="K86" s="68"/>
      <c r="L86" s="68"/>
      <c r="M86" s="68"/>
      <c r="N86" s="68"/>
      <c r="O86" s="68"/>
      <c r="P86" s="69"/>
      <c r="Q86" s="70"/>
      <c r="R86" s="67">
        <f t="shared" si="4"/>
        <v>0</v>
      </c>
      <c r="S86" s="66">
        <f t="shared" si="5"/>
        <v>1</v>
      </c>
    </row>
    <row r="87" spans="1:19" x14ac:dyDescent="0.3">
      <c r="A87" s="59" t="str">
        <f t="shared" si="3"/>
        <v/>
      </c>
      <c r="B87" s="60"/>
      <c r="C87" s="61"/>
      <c r="D87" s="62"/>
      <c r="E87" s="63"/>
      <c r="F87" s="64"/>
      <c r="G87" s="65"/>
      <c r="H87" s="66"/>
      <c r="I87" s="67"/>
      <c r="J87" s="65"/>
      <c r="K87" s="68"/>
      <c r="L87" s="68"/>
      <c r="M87" s="68"/>
      <c r="N87" s="68"/>
      <c r="O87" s="68"/>
      <c r="P87" s="69"/>
      <c r="Q87" s="70"/>
      <c r="R87" s="67">
        <f t="shared" si="4"/>
        <v>0</v>
      </c>
      <c r="S87" s="66">
        <f t="shared" si="5"/>
        <v>1</v>
      </c>
    </row>
    <row r="88" spans="1:19" x14ac:dyDescent="0.3">
      <c r="A88" s="59" t="str">
        <f t="shared" si="3"/>
        <v/>
      </c>
      <c r="B88" s="60"/>
      <c r="C88" s="61"/>
      <c r="D88" s="62"/>
      <c r="E88" s="63"/>
      <c r="F88" s="64"/>
      <c r="G88" s="65"/>
      <c r="H88" s="66"/>
      <c r="I88" s="67"/>
      <c r="J88" s="65"/>
      <c r="K88" s="68"/>
      <c r="L88" s="68"/>
      <c r="M88" s="68"/>
      <c r="N88" s="68"/>
      <c r="O88" s="68"/>
      <c r="P88" s="69"/>
      <c r="Q88" s="70"/>
      <c r="R88" s="67">
        <f t="shared" si="4"/>
        <v>0</v>
      </c>
      <c r="S88" s="66">
        <f t="shared" si="5"/>
        <v>1</v>
      </c>
    </row>
    <row r="89" spans="1:19" x14ac:dyDescent="0.3">
      <c r="A89" s="59" t="str">
        <f t="shared" si="3"/>
        <v/>
      </c>
      <c r="B89" s="60"/>
      <c r="C89" s="61"/>
      <c r="D89" s="62"/>
      <c r="E89" s="63"/>
      <c r="F89" s="64"/>
      <c r="G89" s="65"/>
      <c r="H89" s="66"/>
      <c r="I89" s="67"/>
      <c r="J89" s="65"/>
      <c r="K89" s="68"/>
      <c r="L89" s="68"/>
      <c r="M89" s="68"/>
      <c r="N89" s="68"/>
      <c r="O89" s="68"/>
      <c r="P89" s="69"/>
      <c r="Q89" s="70"/>
      <c r="R89" s="67">
        <f t="shared" si="4"/>
        <v>0</v>
      </c>
      <c r="S89" s="66">
        <f t="shared" si="5"/>
        <v>1</v>
      </c>
    </row>
    <row r="90" spans="1:19" x14ac:dyDescent="0.3">
      <c r="A90" s="59" t="str">
        <f t="shared" si="3"/>
        <v/>
      </c>
      <c r="B90" s="60"/>
      <c r="C90" s="61"/>
      <c r="D90" s="62"/>
      <c r="E90" s="63"/>
      <c r="F90" s="64"/>
      <c r="G90" s="65"/>
      <c r="H90" s="66"/>
      <c r="I90" s="67"/>
      <c r="J90" s="65"/>
      <c r="K90" s="68"/>
      <c r="L90" s="68"/>
      <c r="M90" s="68"/>
      <c r="N90" s="68"/>
      <c r="O90" s="68"/>
      <c r="P90" s="69"/>
      <c r="Q90" s="70"/>
      <c r="R90" s="67">
        <f t="shared" si="4"/>
        <v>0</v>
      </c>
      <c r="S90" s="66">
        <f t="shared" si="5"/>
        <v>1</v>
      </c>
    </row>
    <row r="91" spans="1:19" x14ac:dyDescent="0.3">
      <c r="A91" s="59" t="str">
        <f t="shared" si="3"/>
        <v/>
      </c>
      <c r="B91" s="60"/>
      <c r="C91" s="61"/>
      <c r="D91" s="62"/>
      <c r="E91" s="63"/>
      <c r="F91" s="64"/>
      <c r="G91" s="65"/>
      <c r="H91" s="66"/>
      <c r="I91" s="67"/>
      <c r="J91" s="65"/>
      <c r="K91" s="68"/>
      <c r="L91" s="68"/>
      <c r="M91" s="68"/>
      <c r="N91" s="68"/>
      <c r="O91" s="68"/>
      <c r="P91" s="69"/>
      <c r="Q91" s="70"/>
      <c r="R91" s="67">
        <f t="shared" si="4"/>
        <v>0</v>
      </c>
      <c r="S91" s="66">
        <f t="shared" si="5"/>
        <v>1</v>
      </c>
    </row>
    <row r="92" spans="1:19" x14ac:dyDescent="0.3">
      <c r="A92" s="59" t="str">
        <f t="shared" si="3"/>
        <v/>
      </c>
      <c r="B92" s="60"/>
      <c r="C92" s="61"/>
      <c r="D92" s="62"/>
      <c r="E92" s="63"/>
      <c r="F92" s="64"/>
      <c r="G92" s="65"/>
      <c r="H92" s="66"/>
      <c r="I92" s="67"/>
      <c r="J92" s="65"/>
      <c r="K92" s="68"/>
      <c r="L92" s="68"/>
      <c r="M92" s="68"/>
      <c r="N92" s="68"/>
      <c r="O92" s="68"/>
      <c r="P92" s="69"/>
      <c r="Q92" s="70"/>
      <c r="R92" s="67">
        <f t="shared" si="4"/>
        <v>0</v>
      </c>
      <c r="S92" s="66">
        <f t="shared" si="5"/>
        <v>1</v>
      </c>
    </row>
    <row r="93" spans="1:19" x14ac:dyDescent="0.3">
      <c r="A93" s="59" t="str">
        <f t="shared" si="3"/>
        <v/>
      </c>
      <c r="B93" s="60"/>
      <c r="C93" s="61"/>
      <c r="D93" s="62"/>
      <c r="E93" s="63"/>
      <c r="F93" s="64"/>
      <c r="G93" s="65"/>
      <c r="H93" s="66"/>
      <c r="I93" s="67"/>
      <c r="J93" s="65"/>
      <c r="K93" s="68"/>
      <c r="L93" s="68"/>
      <c r="M93" s="68"/>
      <c r="N93" s="68"/>
      <c r="O93" s="68"/>
      <c r="P93" s="69"/>
      <c r="Q93" s="70"/>
      <c r="R93" s="67">
        <f t="shared" si="4"/>
        <v>0</v>
      </c>
      <c r="S93" s="66">
        <f t="shared" si="5"/>
        <v>1</v>
      </c>
    </row>
    <row r="94" spans="1:19" x14ac:dyDescent="0.3">
      <c r="A94" s="59" t="str">
        <f t="shared" si="3"/>
        <v/>
      </c>
      <c r="B94" s="60"/>
      <c r="C94" s="61"/>
      <c r="D94" s="62"/>
      <c r="E94" s="63"/>
      <c r="F94" s="64"/>
      <c r="G94" s="65"/>
      <c r="H94" s="66"/>
      <c r="I94" s="67"/>
      <c r="J94" s="65"/>
      <c r="K94" s="68"/>
      <c r="L94" s="68"/>
      <c r="M94" s="68"/>
      <c r="N94" s="68"/>
      <c r="O94" s="68"/>
      <c r="P94" s="69"/>
      <c r="Q94" s="70"/>
      <c r="R94" s="67">
        <f t="shared" si="4"/>
        <v>0</v>
      </c>
      <c r="S94" s="66">
        <f t="shared" si="5"/>
        <v>1</v>
      </c>
    </row>
    <row r="95" spans="1:19" x14ac:dyDescent="0.3">
      <c r="A95" s="59" t="str">
        <f t="shared" si="3"/>
        <v/>
      </c>
      <c r="B95" s="60"/>
      <c r="C95" s="61"/>
      <c r="D95" s="62"/>
      <c r="E95" s="63"/>
      <c r="F95" s="64"/>
      <c r="G95" s="65"/>
      <c r="H95" s="66"/>
      <c r="I95" s="67"/>
      <c r="J95" s="65"/>
      <c r="K95" s="68"/>
      <c r="L95" s="68"/>
      <c r="M95" s="68"/>
      <c r="N95" s="68"/>
      <c r="O95" s="68"/>
      <c r="P95" s="69"/>
      <c r="Q95" s="70"/>
      <c r="R95" s="67">
        <f t="shared" si="4"/>
        <v>0</v>
      </c>
      <c r="S95" s="66">
        <f t="shared" si="5"/>
        <v>1</v>
      </c>
    </row>
    <row r="96" spans="1:19" x14ac:dyDescent="0.3">
      <c r="A96" s="59" t="str">
        <f t="shared" si="3"/>
        <v/>
      </c>
      <c r="B96" s="60"/>
      <c r="C96" s="61"/>
      <c r="D96" s="62"/>
      <c r="E96" s="63"/>
      <c r="F96" s="64"/>
      <c r="G96" s="65"/>
      <c r="H96" s="66"/>
      <c r="I96" s="67"/>
      <c r="J96" s="65"/>
      <c r="K96" s="68"/>
      <c r="L96" s="68"/>
      <c r="M96" s="68"/>
      <c r="N96" s="68"/>
      <c r="O96" s="68"/>
      <c r="P96" s="69"/>
      <c r="Q96" s="70"/>
      <c r="R96" s="67">
        <f t="shared" si="4"/>
        <v>0</v>
      </c>
      <c r="S96" s="66">
        <f t="shared" si="5"/>
        <v>1</v>
      </c>
    </row>
    <row r="97" spans="1:19" x14ac:dyDescent="0.3">
      <c r="A97" s="59" t="str">
        <f t="shared" si="3"/>
        <v/>
      </c>
      <c r="B97" s="60"/>
      <c r="C97" s="61"/>
      <c r="D97" s="62"/>
      <c r="E97" s="63"/>
      <c r="F97" s="64"/>
      <c r="G97" s="65"/>
      <c r="H97" s="66"/>
      <c r="I97" s="67"/>
      <c r="J97" s="65"/>
      <c r="K97" s="68"/>
      <c r="L97" s="68"/>
      <c r="M97" s="68"/>
      <c r="N97" s="68"/>
      <c r="O97" s="68"/>
      <c r="P97" s="69"/>
      <c r="Q97" s="70"/>
      <c r="R97" s="67">
        <f t="shared" si="4"/>
        <v>0</v>
      </c>
      <c r="S97" s="66">
        <f t="shared" si="5"/>
        <v>1</v>
      </c>
    </row>
    <row r="98" spans="1:19" x14ac:dyDescent="0.3">
      <c r="A98" s="59" t="str">
        <f t="shared" si="3"/>
        <v/>
      </c>
      <c r="B98" s="60"/>
      <c r="C98" s="61"/>
      <c r="D98" s="62"/>
      <c r="E98" s="63"/>
      <c r="F98" s="64"/>
      <c r="G98" s="65"/>
      <c r="H98" s="66"/>
      <c r="I98" s="67"/>
      <c r="J98" s="65"/>
      <c r="K98" s="68"/>
      <c r="L98" s="68"/>
      <c r="M98" s="68"/>
      <c r="N98" s="68"/>
      <c r="O98" s="68"/>
      <c r="P98" s="69"/>
      <c r="Q98" s="70"/>
      <c r="R98" s="67">
        <f t="shared" si="4"/>
        <v>0</v>
      </c>
      <c r="S98" s="66">
        <f t="shared" si="5"/>
        <v>1</v>
      </c>
    </row>
    <row r="99" spans="1:19" x14ac:dyDescent="0.3">
      <c r="A99" s="59" t="str">
        <f t="shared" si="3"/>
        <v/>
      </c>
      <c r="B99" s="60"/>
      <c r="C99" s="61"/>
      <c r="D99" s="62"/>
      <c r="E99" s="63"/>
      <c r="F99" s="64"/>
      <c r="G99" s="65"/>
      <c r="H99" s="66"/>
      <c r="I99" s="67"/>
      <c r="J99" s="65"/>
      <c r="K99" s="68"/>
      <c r="L99" s="68"/>
      <c r="M99" s="68"/>
      <c r="N99" s="68"/>
      <c r="O99" s="68"/>
      <c r="P99" s="69"/>
      <c r="Q99" s="70"/>
      <c r="R99" s="67">
        <f t="shared" si="4"/>
        <v>0</v>
      </c>
      <c r="S99" s="66">
        <f t="shared" si="5"/>
        <v>1</v>
      </c>
    </row>
    <row r="100" spans="1:19" x14ac:dyDescent="0.3">
      <c r="A100" s="59" t="str">
        <f t="shared" si="3"/>
        <v/>
      </c>
      <c r="B100" s="60"/>
      <c r="C100" s="61"/>
      <c r="D100" s="62"/>
      <c r="E100" s="63"/>
      <c r="F100" s="64"/>
      <c r="G100" s="65"/>
      <c r="H100" s="66"/>
      <c r="I100" s="67"/>
      <c r="J100" s="65"/>
      <c r="K100" s="68"/>
      <c r="L100" s="68"/>
      <c r="M100" s="68"/>
      <c r="N100" s="68"/>
      <c r="O100" s="68"/>
      <c r="P100" s="69"/>
      <c r="Q100" s="70"/>
      <c r="R100" s="67">
        <f t="shared" si="4"/>
        <v>0</v>
      </c>
      <c r="S100" s="66">
        <f t="shared" si="5"/>
        <v>1</v>
      </c>
    </row>
    <row r="101" spans="1:19" x14ac:dyDescent="0.3">
      <c r="A101" s="59" t="str">
        <f t="shared" si="3"/>
        <v/>
      </c>
      <c r="B101" s="60"/>
      <c r="C101" s="61"/>
      <c r="D101" s="62"/>
      <c r="E101" s="63"/>
      <c r="F101" s="64"/>
      <c r="G101" s="65"/>
      <c r="H101" s="66"/>
      <c r="I101" s="67"/>
      <c r="J101" s="65"/>
      <c r="K101" s="68"/>
      <c r="L101" s="68"/>
      <c r="M101" s="68"/>
      <c r="N101" s="68"/>
      <c r="O101" s="68"/>
      <c r="P101" s="69"/>
      <c r="Q101" s="70"/>
      <c r="R101" s="67">
        <f t="shared" si="4"/>
        <v>0</v>
      </c>
      <c r="S101" s="66">
        <f t="shared" si="5"/>
        <v>1</v>
      </c>
    </row>
    <row r="102" spans="1:19" x14ac:dyDescent="0.3">
      <c r="A102" s="59" t="str">
        <f t="shared" si="3"/>
        <v/>
      </c>
      <c r="B102" s="60"/>
      <c r="C102" s="61"/>
      <c r="D102" s="62"/>
      <c r="E102" s="63"/>
      <c r="F102" s="64"/>
      <c r="G102" s="65"/>
      <c r="H102" s="66"/>
      <c r="I102" s="67"/>
      <c r="J102" s="65"/>
      <c r="K102" s="68"/>
      <c r="L102" s="68"/>
      <c r="M102" s="68"/>
      <c r="N102" s="68"/>
      <c r="O102" s="68"/>
      <c r="P102" s="69"/>
      <c r="Q102" s="70"/>
      <c r="R102" s="67">
        <f t="shared" si="4"/>
        <v>0</v>
      </c>
      <c r="S102" s="66">
        <f t="shared" si="5"/>
        <v>1</v>
      </c>
    </row>
    <row r="103" spans="1:19" x14ac:dyDescent="0.3">
      <c r="A103" s="59" t="str">
        <f t="shared" si="3"/>
        <v/>
      </c>
      <c r="B103" s="60"/>
      <c r="C103" s="61"/>
      <c r="D103" s="62"/>
      <c r="E103" s="63"/>
      <c r="F103" s="64"/>
      <c r="G103" s="65"/>
      <c r="H103" s="66"/>
      <c r="I103" s="67"/>
      <c r="J103" s="65"/>
      <c r="K103" s="68"/>
      <c r="L103" s="68"/>
      <c r="M103" s="68"/>
      <c r="N103" s="68"/>
      <c r="O103" s="68"/>
      <c r="P103" s="69"/>
      <c r="Q103" s="70"/>
      <c r="R103" s="67">
        <f t="shared" si="4"/>
        <v>0</v>
      </c>
      <c r="S103" s="66">
        <f t="shared" si="5"/>
        <v>1</v>
      </c>
    </row>
    <row r="104" spans="1:19" x14ac:dyDescent="0.3">
      <c r="A104" s="59" t="str">
        <f t="shared" si="3"/>
        <v/>
      </c>
      <c r="B104" s="60"/>
      <c r="C104" s="61"/>
      <c r="D104" s="62"/>
      <c r="E104" s="63"/>
      <c r="F104" s="64"/>
      <c r="G104" s="65"/>
      <c r="H104" s="66"/>
      <c r="I104" s="67"/>
      <c r="J104" s="65"/>
      <c r="K104" s="68"/>
      <c r="L104" s="68"/>
      <c r="M104" s="68"/>
      <c r="N104" s="68"/>
      <c r="O104" s="68"/>
      <c r="P104" s="69"/>
      <c r="Q104" s="70"/>
      <c r="R104" s="67">
        <f t="shared" si="4"/>
        <v>0</v>
      </c>
      <c r="S104" s="66">
        <f t="shared" si="5"/>
        <v>1</v>
      </c>
    </row>
    <row r="105" spans="1:19" x14ac:dyDescent="0.3">
      <c r="A105" s="59" t="str">
        <f t="shared" si="3"/>
        <v/>
      </c>
      <c r="B105" s="60"/>
      <c r="C105" s="61"/>
      <c r="D105" s="62"/>
      <c r="E105" s="63"/>
      <c r="F105" s="64"/>
      <c r="G105" s="65"/>
      <c r="H105" s="66"/>
      <c r="I105" s="67"/>
      <c r="J105" s="65"/>
      <c r="K105" s="68"/>
      <c r="L105" s="68"/>
      <c r="M105" s="68"/>
      <c r="N105" s="68"/>
      <c r="O105" s="68"/>
      <c r="P105" s="69"/>
      <c r="Q105" s="70"/>
      <c r="R105" s="67">
        <f t="shared" si="4"/>
        <v>0</v>
      </c>
      <c r="S105" s="66">
        <f t="shared" si="5"/>
        <v>1</v>
      </c>
    </row>
    <row r="106" spans="1:19" x14ac:dyDescent="0.3">
      <c r="A106" s="59" t="str">
        <f t="shared" si="3"/>
        <v/>
      </c>
      <c r="B106" s="60"/>
      <c r="C106" s="61"/>
      <c r="D106" s="62"/>
      <c r="E106" s="63"/>
      <c r="F106" s="64"/>
      <c r="G106" s="65"/>
      <c r="H106" s="66"/>
      <c r="I106" s="67"/>
      <c r="J106" s="65"/>
      <c r="K106" s="68"/>
      <c r="L106" s="68"/>
      <c r="M106" s="68"/>
      <c r="N106" s="68"/>
      <c r="O106" s="68"/>
      <c r="P106" s="69"/>
      <c r="Q106" s="70"/>
      <c r="R106" s="67">
        <f t="shared" si="4"/>
        <v>0</v>
      </c>
      <c r="S106" s="66">
        <f t="shared" si="5"/>
        <v>1</v>
      </c>
    </row>
    <row r="107" spans="1:19" x14ac:dyDescent="0.3">
      <c r="A107" s="59" t="str">
        <f t="shared" si="3"/>
        <v/>
      </c>
      <c r="B107" s="60"/>
      <c r="C107" s="61"/>
      <c r="D107" s="62"/>
      <c r="E107" s="63"/>
      <c r="F107" s="64"/>
      <c r="G107" s="65"/>
      <c r="H107" s="66"/>
      <c r="I107" s="67"/>
      <c r="J107" s="65"/>
      <c r="K107" s="68"/>
      <c r="L107" s="68"/>
      <c r="M107" s="68"/>
      <c r="N107" s="68"/>
      <c r="O107" s="68"/>
      <c r="P107" s="69"/>
      <c r="Q107" s="70"/>
      <c r="R107" s="67">
        <f t="shared" si="4"/>
        <v>0</v>
      </c>
      <c r="S107" s="66">
        <f t="shared" si="5"/>
        <v>1</v>
      </c>
    </row>
    <row r="108" spans="1:19" x14ac:dyDescent="0.3">
      <c r="A108" s="59" t="str">
        <f t="shared" si="3"/>
        <v/>
      </c>
      <c r="B108" s="60"/>
      <c r="C108" s="61"/>
      <c r="D108" s="62"/>
      <c r="E108" s="63"/>
      <c r="F108" s="64"/>
      <c r="G108" s="65"/>
      <c r="H108" s="66"/>
      <c r="I108" s="67"/>
      <c r="J108" s="65"/>
      <c r="K108" s="68"/>
      <c r="L108" s="68"/>
      <c r="M108" s="68"/>
      <c r="N108" s="68"/>
      <c r="O108" s="68"/>
      <c r="P108" s="69"/>
      <c r="Q108" s="70"/>
      <c r="R108" s="67">
        <f t="shared" si="4"/>
        <v>0</v>
      </c>
      <c r="S108" s="66">
        <f t="shared" si="5"/>
        <v>1</v>
      </c>
    </row>
    <row r="109" spans="1:19" x14ac:dyDescent="0.3">
      <c r="A109" s="59" t="str">
        <f t="shared" si="3"/>
        <v/>
      </c>
      <c r="B109" s="60"/>
      <c r="C109" s="61"/>
      <c r="D109" s="62"/>
      <c r="E109" s="63"/>
      <c r="F109" s="64"/>
      <c r="G109" s="65"/>
      <c r="H109" s="66"/>
      <c r="I109" s="67"/>
      <c r="J109" s="65"/>
      <c r="K109" s="68"/>
      <c r="L109" s="68"/>
      <c r="M109" s="68"/>
      <c r="N109" s="68"/>
      <c r="O109" s="68"/>
      <c r="P109" s="69"/>
      <c r="Q109" s="70"/>
      <c r="R109" s="67">
        <f t="shared" si="4"/>
        <v>0</v>
      </c>
      <c r="S109" s="66">
        <f t="shared" si="5"/>
        <v>1</v>
      </c>
    </row>
    <row r="110" spans="1:19" x14ac:dyDescent="0.3">
      <c r="A110" s="59" t="str">
        <f t="shared" si="3"/>
        <v/>
      </c>
      <c r="B110" s="60"/>
      <c r="C110" s="61"/>
      <c r="D110" s="62"/>
      <c r="E110" s="63"/>
      <c r="F110" s="64"/>
      <c r="G110" s="65"/>
      <c r="H110" s="66"/>
      <c r="I110" s="67"/>
      <c r="J110" s="65"/>
      <c r="K110" s="68"/>
      <c r="L110" s="68"/>
      <c r="M110" s="68"/>
      <c r="N110" s="68"/>
      <c r="O110" s="68"/>
      <c r="P110" s="69"/>
      <c r="Q110" s="70"/>
      <c r="R110" s="67">
        <f t="shared" si="4"/>
        <v>0</v>
      </c>
      <c r="S110" s="66">
        <f t="shared" si="5"/>
        <v>1</v>
      </c>
    </row>
    <row r="111" spans="1:19" x14ac:dyDescent="0.3">
      <c r="A111" s="59" t="str">
        <f t="shared" si="3"/>
        <v/>
      </c>
      <c r="B111" s="60"/>
      <c r="C111" s="61"/>
      <c r="D111" s="62"/>
      <c r="E111" s="63"/>
      <c r="F111" s="64"/>
      <c r="G111" s="65"/>
      <c r="H111" s="66"/>
      <c r="I111" s="67"/>
      <c r="J111" s="65"/>
      <c r="K111" s="68"/>
      <c r="L111" s="68"/>
      <c r="M111" s="68"/>
      <c r="N111" s="68"/>
      <c r="O111" s="68"/>
      <c r="P111" s="69"/>
      <c r="Q111" s="70"/>
      <c r="R111" s="67">
        <f t="shared" si="4"/>
        <v>0</v>
      </c>
      <c r="S111" s="66">
        <f t="shared" si="5"/>
        <v>1</v>
      </c>
    </row>
    <row r="112" spans="1:19" x14ac:dyDescent="0.3">
      <c r="A112" s="59" t="str">
        <f t="shared" si="3"/>
        <v/>
      </c>
      <c r="B112" s="60"/>
      <c r="C112" s="61"/>
      <c r="D112" s="62"/>
      <c r="E112" s="63"/>
      <c r="F112" s="64"/>
      <c r="G112" s="65"/>
      <c r="H112" s="66"/>
      <c r="I112" s="67"/>
      <c r="J112" s="65"/>
      <c r="K112" s="68"/>
      <c r="L112" s="68"/>
      <c r="M112" s="68"/>
      <c r="N112" s="68"/>
      <c r="O112" s="68"/>
      <c r="P112" s="69"/>
      <c r="Q112" s="70"/>
      <c r="R112" s="67">
        <f t="shared" si="4"/>
        <v>0</v>
      </c>
      <c r="S112" s="66">
        <f t="shared" si="5"/>
        <v>1</v>
      </c>
    </row>
    <row r="113" spans="1:19" x14ac:dyDescent="0.3">
      <c r="A113" s="59" t="str">
        <f t="shared" si="3"/>
        <v/>
      </c>
      <c r="B113" s="60"/>
      <c r="C113" s="61"/>
      <c r="D113" s="62"/>
      <c r="E113" s="63"/>
      <c r="F113" s="64"/>
      <c r="G113" s="65"/>
      <c r="H113" s="66"/>
      <c r="I113" s="67"/>
      <c r="J113" s="65"/>
      <c r="K113" s="68"/>
      <c r="L113" s="68"/>
      <c r="M113" s="68"/>
      <c r="N113" s="68"/>
      <c r="O113" s="68"/>
      <c r="P113" s="69"/>
      <c r="Q113" s="70"/>
      <c r="R113" s="67">
        <f t="shared" si="4"/>
        <v>0</v>
      </c>
      <c r="S113" s="66">
        <f t="shared" si="5"/>
        <v>1</v>
      </c>
    </row>
    <row r="114" spans="1:19" x14ac:dyDescent="0.3">
      <c r="A114" s="59" t="str">
        <f t="shared" si="3"/>
        <v/>
      </c>
      <c r="B114" s="60"/>
      <c r="C114" s="61"/>
      <c r="D114" s="62"/>
      <c r="E114" s="63"/>
      <c r="F114" s="64"/>
      <c r="G114" s="65"/>
      <c r="H114" s="66"/>
      <c r="I114" s="67"/>
      <c r="J114" s="65"/>
      <c r="K114" s="68"/>
      <c r="L114" s="68"/>
      <c r="M114" s="68"/>
      <c r="N114" s="68"/>
      <c r="O114" s="68"/>
      <c r="P114" s="69"/>
      <c r="Q114" s="70"/>
      <c r="R114" s="67">
        <f t="shared" si="4"/>
        <v>0</v>
      </c>
      <c r="S114" s="66">
        <f t="shared" si="5"/>
        <v>1</v>
      </c>
    </row>
    <row r="115" spans="1:19" x14ac:dyDescent="0.3">
      <c r="A115" s="59" t="str">
        <f t="shared" si="3"/>
        <v/>
      </c>
      <c r="B115" s="60"/>
      <c r="C115" s="61"/>
      <c r="D115" s="18"/>
      <c r="E115" s="63"/>
      <c r="F115" s="64"/>
      <c r="G115" s="65"/>
      <c r="H115" s="66"/>
      <c r="I115" s="67"/>
      <c r="J115" s="65"/>
      <c r="K115" s="68"/>
      <c r="L115" s="68"/>
      <c r="M115" s="68"/>
      <c r="N115" s="68"/>
      <c r="O115" s="68"/>
      <c r="P115" s="69"/>
      <c r="Q115" s="70"/>
      <c r="R115" s="67">
        <f t="shared" si="4"/>
        <v>0</v>
      </c>
      <c r="S115" s="66">
        <f t="shared" si="5"/>
        <v>1</v>
      </c>
    </row>
    <row r="116" spans="1:19" x14ac:dyDescent="0.3">
      <c r="A116" s="59" t="str">
        <f t="shared" si="3"/>
        <v/>
      </c>
      <c r="B116" s="60"/>
      <c r="C116" s="61"/>
      <c r="D116" s="62"/>
      <c r="E116" s="63"/>
      <c r="F116" s="64"/>
      <c r="G116" s="65"/>
      <c r="H116" s="66"/>
      <c r="I116" s="67"/>
      <c r="J116" s="65"/>
      <c r="K116" s="68"/>
      <c r="L116" s="68"/>
      <c r="M116" s="68"/>
      <c r="N116" s="68"/>
      <c r="O116" s="68"/>
      <c r="P116" s="69"/>
      <c r="Q116" s="70"/>
      <c r="R116" s="67">
        <f t="shared" si="4"/>
        <v>0</v>
      </c>
      <c r="S116" s="66">
        <f t="shared" si="5"/>
        <v>1</v>
      </c>
    </row>
    <row r="117" spans="1:19" x14ac:dyDescent="0.3">
      <c r="A117" s="59" t="str">
        <f t="shared" si="3"/>
        <v/>
      </c>
      <c r="B117" s="60"/>
      <c r="C117" s="61"/>
      <c r="D117" s="62"/>
      <c r="E117" s="63"/>
      <c r="F117" s="64"/>
      <c r="G117" s="65"/>
      <c r="H117" s="66"/>
      <c r="I117" s="67"/>
      <c r="J117" s="65"/>
      <c r="K117" s="68"/>
      <c r="L117" s="68"/>
      <c r="M117" s="68"/>
      <c r="N117" s="68"/>
      <c r="O117" s="68"/>
      <c r="P117" s="69"/>
      <c r="Q117" s="70"/>
      <c r="R117" s="67">
        <f t="shared" si="4"/>
        <v>0</v>
      </c>
      <c r="S117" s="66">
        <f t="shared" si="5"/>
        <v>1</v>
      </c>
    </row>
    <row r="118" spans="1:19" x14ac:dyDescent="0.3">
      <c r="A118" s="59" t="str">
        <f t="shared" si="3"/>
        <v/>
      </c>
      <c r="B118" s="60"/>
      <c r="C118" s="61"/>
      <c r="D118" s="62"/>
      <c r="E118" s="63"/>
      <c r="F118" s="64"/>
      <c r="G118" s="65"/>
      <c r="H118" s="66"/>
      <c r="I118" s="67"/>
      <c r="J118" s="65"/>
      <c r="K118" s="68"/>
      <c r="L118" s="68"/>
      <c r="M118" s="68"/>
      <c r="N118" s="68"/>
      <c r="O118" s="68"/>
      <c r="P118" s="69"/>
      <c r="Q118" s="70"/>
      <c r="R118" s="67">
        <f t="shared" si="4"/>
        <v>0</v>
      </c>
      <c r="S118" s="66">
        <f t="shared" si="5"/>
        <v>1</v>
      </c>
    </row>
    <row r="119" spans="1:19" x14ac:dyDescent="0.3">
      <c r="A119" s="59" t="str">
        <f t="shared" si="3"/>
        <v/>
      </c>
      <c r="B119" s="60"/>
      <c r="C119" s="61"/>
      <c r="D119" s="62"/>
      <c r="E119" s="63"/>
      <c r="F119" s="64"/>
      <c r="G119" s="65"/>
      <c r="H119" s="66"/>
      <c r="I119" s="67"/>
      <c r="J119" s="65"/>
      <c r="K119" s="68"/>
      <c r="L119" s="68"/>
      <c r="M119" s="68"/>
      <c r="N119" s="68"/>
      <c r="O119" s="68"/>
      <c r="P119" s="69"/>
      <c r="Q119" s="70"/>
      <c r="R119" s="67">
        <f t="shared" si="4"/>
        <v>0</v>
      </c>
      <c r="S119" s="66">
        <f t="shared" si="5"/>
        <v>1</v>
      </c>
    </row>
    <row r="120" spans="1:19" x14ac:dyDescent="0.3">
      <c r="A120" s="59" t="str">
        <f t="shared" si="3"/>
        <v/>
      </c>
      <c r="B120" s="60"/>
      <c r="C120" s="61"/>
      <c r="D120" s="62"/>
      <c r="E120" s="63"/>
      <c r="F120" s="64"/>
      <c r="G120" s="65"/>
      <c r="H120" s="66"/>
      <c r="I120" s="67"/>
      <c r="J120" s="65"/>
      <c r="K120" s="68"/>
      <c r="L120" s="68"/>
      <c r="M120" s="68"/>
      <c r="N120" s="68"/>
      <c r="O120" s="68"/>
      <c r="P120" s="69"/>
      <c r="Q120" s="70"/>
      <c r="R120" s="67">
        <f t="shared" si="4"/>
        <v>0</v>
      </c>
      <c r="S120" s="66">
        <f t="shared" si="5"/>
        <v>1</v>
      </c>
    </row>
    <row r="121" spans="1:19" x14ac:dyDescent="0.3">
      <c r="A121" s="59" t="str">
        <f t="shared" si="3"/>
        <v/>
      </c>
      <c r="B121" s="60"/>
      <c r="C121" s="61"/>
      <c r="D121" s="62"/>
      <c r="E121" s="63"/>
      <c r="F121" s="64"/>
      <c r="G121" s="65"/>
      <c r="H121" s="66"/>
      <c r="I121" s="67"/>
      <c r="J121" s="65"/>
      <c r="K121" s="68"/>
      <c r="L121" s="68"/>
      <c r="M121" s="68"/>
      <c r="N121" s="68"/>
      <c r="O121" s="68"/>
      <c r="P121" s="69"/>
      <c r="Q121" s="70"/>
      <c r="R121" s="67">
        <f t="shared" si="4"/>
        <v>0</v>
      </c>
      <c r="S121" s="66">
        <f t="shared" si="5"/>
        <v>1</v>
      </c>
    </row>
    <row r="122" spans="1:19" x14ac:dyDescent="0.3">
      <c r="A122" s="59" t="str">
        <f t="shared" si="3"/>
        <v/>
      </c>
      <c r="B122" s="60"/>
      <c r="C122" s="61"/>
      <c r="D122" s="62"/>
      <c r="E122" s="63"/>
      <c r="F122" s="64"/>
      <c r="G122" s="65"/>
      <c r="H122" s="66"/>
      <c r="I122" s="67"/>
      <c r="J122" s="65"/>
      <c r="K122" s="68"/>
      <c r="L122" s="68"/>
      <c r="M122" s="68"/>
      <c r="N122" s="68"/>
      <c r="O122" s="68"/>
      <c r="P122" s="69"/>
      <c r="Q122" s="70"/>
      <c r="R122" s="67">
        <f t="shared" si="4"/>
        <v>0</v>
      </c>
      <c r="S122" s="66">
        <f t="shared" si="5"/>
        <v>1</v>
      </c>
    </row>
    <row r="123" spans="1:19" x14ac:dyDescent="0.3">
      <c r="A123" s="59" t="str">
        <f t="shared" si="3"/>
        <v/>
      </c>
      <c r="B123" s="60"/>
      <c r="C123" s="61"/>
      <c r="D123" s="62"/>
      <c r="E123" s="63"/>
      <c r="F123" s="64"/>
      <c r="G123" s="65"/>
      <c r="H123" s="66"/>
      <c r="I123" s="67"/>
      <c r="J123" s="65"/>
      <c r="K123" s="68"/>
      <c r="L123" s="68"/>
      <c r="M123" s="68"/>
      <c r="N123" s="68"/>
      <c r="O123" s="68"/>
      <c r="P123" s="69"/>
      <c r="Q123" s="70"/>
      <c r="R123" s="67">
        <f t="shared" si="4"/>
        <v>0</v>
      </c>
      <c r="S123" s="66">
        <f t="shared" si="5"/>
        <v>1</v>
      </c>
    </row>
    <row r="124" spans="1:19" x14ac:dyDescent="0.3">
      <c r="A124" s="59" t="str">
        <f t="shared" si="3"/>
        <v/>
      </c>
      <c r="B124" s="60"/>
      <c r="C124" s="61"/>
      <c r="D124" s="62"/>
      <c r="E124" s="63"/>
      <c r="F124" s="64"/>
      <c r="G124" s="65"/>
      <c r="H124" s="66"/>
      <c r="I124" s="67"/>
      <c r="J124" s="65"/>
      <c r="K124" s="68"/>
      <c r="L124" s="68"/>
      <c r="M124" s="68"/>
      <c r="N124" s="68"/>
      <c r="O124" s="68"/>
      <c r="P124" s="69"/>
      <c r="Q124" s="70"/>
      <c r="R124" s="67">
        <f t="shared" si="4"/>
        <v>0</v>
      </c>
      <c r="S124" s="66">
        <f t="shared" si="5"/>
        <v>1</v>
      </c>
    </row>
    <row r="125" spans="1:19" x14ac:dyDescent="0.3">
      <c r="A125" s="59" t="str">
        <f t="shared" si="3"/>
        <v/>
      </c>
      <c r="B125" s="60"/>
      <c r="C125" s="61"/>
      <c r="D125" s="62"/>
      <c r="E125" s="63"/>
      <c r="F125" s="64"/>
      <c r="G125" s="65"/>
      <c r="H125" s="66"/>
      <c r="I125" s="67"/>
      <c r="J125" s="65"/>
      <c r="K125" s="68"/>
      <c r="L125" s="68"/>
      <c r="M125" s="68"/>
      <c r="N125" s="68"/>
      <c r="O125" s="68"/>
      <c r="P125" s="69"/>
      <c r="Q125" s="70"/>
      <c r="R125" s="67">
        <f t="shared" si="4"/>
        <v>0</v>
      </c>
      <c r="S125" s="66">
        <f t="shared" si="5"/>
        <v>1</v>
      </c>
    </row>
    <row r="126" spans="1:19" x14ac:dyDescent="0.3">
      <c r="A126" s="59" t="str">
        <f t="shared" si="3"/>
        <v/>
      </c>
      <c r="B126" s="60"/>
      <c r="C126" s="61"/>
      <c r="D126" s="62"/>
      <c r="E126" s="63"/>
      <c r="F126" s="64"/>
      <c r="G126" s="65"/>
      <c r="H126" s="66"/>
      <c r="I126" s="67"/>
      <c r="J126" s="65"/>
      <c r="K126" s="68"/>
      <c r="L126" s="68"/>
      <c r="M126" s="68"/>
      <c r="N126" s="68"/>
      <c r="O126" s="68"/>
      <c r="P126" s="69"/>
      <c r="Q126" s="70"/>
      <c r="R126" s="67">
        <f t="shared" si="4"/>
        <v>0</v>
      </c>
      <c r="S126" s="66">
        <f t="shared" si="5"/>
        <v>1</v>
      </c>
    </row>
    <row r="127" spans="1:19" x14ac:dyDescent="0.3">
      <c r="A127" s="59" t="str">
        <f t="shared" si="3"/>
        <v/>
      </c>
      <c r="B127" s="60"/>
      <c r="C127" s="61"/>
      <c r="D127" s="62"/>
      <c r="E127" s="63"/>
      <c r="F127" s="64"/>
      <c r="G127" s="65"/>
      <c r="H127" s="66"/>
      <c r="I127" s="67"/>
      <c r="J127" s="65"/>
      <c r="K127" s="68"/>
      <c r="L127" s="68"/>
      <c r="M127" s="68"/>
      <c r="N127" s="68"/>
      <c r="O127" s="68"/>
      <c r="P127" s="69"/>
      <c r="Q127" s="70"/>
      <c r="R127" s="67">
        <f t="shared" si="4"/>
        <v>0</v>
      </c>
      <c r="S127" s="66">
        <f t="shared" si="5"/>
        <v>1</v>
      </c>
    </row>
    <row r="128" spans="1:19" x14ac:dyDescent="0.3">
      <c r="A128" s="59" t="str">
        <f t="shared" si="3"/>
        <v/>
      </c>
      <c r="B128" s="60"/>
      <c r="C128" s="61"/>
      <c r="D128" s="62"/>
      <c r="E128" s="63"/>
      <c r="F128" s="64"/>
      <c r="G128" s="65"/>
      <c r="H128" s="66"/>
      <c r="I128" s="67"/>
      <c r="J128" s="65"/>
      <c r="K128" s="68"/>
      <c r="L128" s="68"/>
      <c r="M128" s="68"/>
      <c r="N128" s="68"/>
      <c r="O128" s="68"/>
      <c r="P128" s="69"/>
      <c r="Q128" s="70"/>
      <c r="R128" s="67">
        <f t="shared" si="4"/>
        <v>0</v>
      </c>
      <c r="S128" s="66">
        <f t="shared" si="5"/>
        <v>1</v>
      </c>
    </row>
    <row r="129" spans="1:19" x14ac:dyDescent="0.3">
      <c r="A129" s="59" t="str">
        <f t="shared" si="3"/>
        <v/>
      </c>
      <c r="B129" s="60"/>
      <c r="C129" s="61"/>
      <c r="D129" s="62"/>
      <c r="E129" s="63"/>
      <c r="F129" s="64"/>
      <c r="G129" s="65"/>
      <c r="H129" s="66"/>
      <c r="I129" s="67"/>
      <c r="J129" s="65"/>
      <c r="K129" s="68"/>
      <c r="L129" s="68"/>
      <c r="M129" s="68"/>
      <c r="N129" s="68"/>
      <c r="O129" s="68"/>
      <c r="P129" s="69"/>
      <c r="Q129" s="70"/>
      <c r="R129" s="67">
        <f t="shared" si="4"/>
        <v>0</v>
      </c>
      <c r="S129" s="66">
        <f t="shared" si="5"/>
        <v>1</v>
      </c>
    </row>
    <row r="130" spans="1:19" x14ac:dyDescent="0.3">
      <c r="A130" s="59" t="str">
        <f t="shared" si="3"/>
        <v/>
      </c>
      <c r="B130" s="60"/>
      <c r="C130" s="61"/>
      <c r="D130" s="62"/>
      <c r="E130" s="63"/>
      <c r="F130" s="64"/>
      <c r="G130" s="65"/>
      <c r="H130" s="66"/>
      <c r="I130" s="67"/>
      <c r="J130" s="65"/>
      <c r="K130" s="68"/>
      <c r="L130" s="68"/>
      <c r="M130" s="68"/>
      <c r="N130" s="68"/>
      <c r="O130" s="68"/>
      <c r="P130" s="69"/>
      <c r="Q130" s="70"/>
      <c r="R130" s="67">
        <f t="shared" si="4"/>
        <v>0</v>
      </c>
      <c r="S130" s="66">
        <f t="shared" si="5"/>
        <v>1</v>
      </c>
    </row>
    <row r="131" spans="1:19" x14ac:dyDescent="0.3">
      <c r="A131" s="59" t="str">
        <f t="shared" si="3"/>
        <v/>
      </c>
      <c r="B131" s="60"/>
      <c r="C131" s="61"/>
      <c r="D131" s="62"/>
      <c r="E131" s="63"/>
      <c r="F131" s="64"/>
      <c r="G131" s="65"/>
      <c r="H131" s="66"/>
      <c r="I131" s="67"/>
      <c r="J131" s="65"/>
      <c r="K131" s="68"/>
      <c r="L131" s="68"/>
      <c r="M131" s="68"/>
      <c r="N131" s="68"/>
      <c r="O131" s="68"/>
      <c r="P131" s="69"/>
      <c r="Q131" s="70"/>
      <c r="R131" s="67">
        <f t="shared" si="4"/>
        <v>0</v>
      </c>
      <c r="S131" s="66">
        <f t="shared" si="5"/>
        <v>1</v>
      </c>
    </row>
    <row r="132" spans="1:19" x14ac:dyDescent="0.3">
      <c r="A132" s="59" t="str">
        <f t="shared" si="3"/>
        <v/>
      </c>
      <c r="B132" s="60"/>
      <c r="C132" s="61"/>
      <c r="D132" s="62"/>
      <c r="E132" s="63"/>
      <c r="F132" s="64"/>
      <c r="G132" s="65"/>
      <c r="H132" s="66"/>
      <c r="I132" s="67"/>
      <c r="J132" s="65"/>
      <c r="K132" s="68"/>
      <c r="L132" s="68"/>
      <c r="M132" s="68"/>
      <c r="N132" s="68"/>
      <c r="O132" s="68"/>
      <c r="P132" s="69"/>
      <c r="Q132" s="70"/>
      <c r="R132" s="67">
        <f t="shared" si="4"/>
        <v>0</v>
      </c>
      <c r="S132" s="66">
        <f t="shared" si="5"/>
        <v>1</v>
      </c>
    </row>
    <row r="133" spans="1:19" x14ac:dyDescent="0.3">
      <c r="A133" s="59" t="str">
        <f t="shared" si="3"/>
        <v/>
      </c>
      <c r="B133" s="60"/>
      <c r="C133" s="61"/>
      <c r="D133" s="62"/>
      <c r="E133" s="63"/>
      <c r="F133" s="64"/>
      <c r="G133" s="65"/>
      <c r="H133" s="66"/>
      <c r="I133" s="67"/>
      <c r="J133" s="65"/>
      <c r="K133" s="68"/>
      <c r="L133" s="68"/>
      <c r="M133" s="68"/>
      <c r="N133" s="68"/>
      <c r="O133" s="68"/>
      <c r="P133" s="69"/>
      <c r="Q133" s="70"/>
      <c r="R133" s="67">
        <f t="shared" si="4"/>
        <v>0</v>
      </c>
      <c r="S133" s="66">
        <f t="shared" si="5"/>
        <v>1</v>
      </c>
    </row>
    <row r="134" spans="1:19" x14ac:dyDescent="0.3">
      <c r="A134" s="59" t="str">
        <f t="shared" ref="A134:A197" si="6">CONCATENATE(B134,C134,D134)</f>
        <v/>
      </c>
      <c r="B134" s="60"/>
      <c r="C134" s="61"/>
      <c r="D134" s="62"/>
      <c r="E134" s="63"/>
      <c r="F134" s="64"/>
      <c r="G134" s="65"/>
      <c r="H134" s="66"/>
      <c r="I134" s="67"/>
      <c r="J134" s="65"/>
      <c r="K134" s="68"/>
      <c r="L134" s="68"/>
      <c r="M134" s="68"/>
      <c r="N134" s="68"/>
      <c r="O134" s="68"/>
      <c r="P134" s="69"/>
      <c r="Q134" s="70"/>
      <c r="R134" s="67">
        <f t="shared" ref="R134:R171" si="7">IF(Q134=1,7,IF(Q134=2,6,IF(Q134=3,5,IF(Q134=4,4,IF(Q134=5,3,IF(Q134=6,2,IF(Q134&gt;=6,1,0)))))))</f>
        <v>0</v>
      </c>
      <c r="S134" s="66">
        <f t="shared" ref="S134:S171" si="8">SUM(R134+$S$5)</f>
        <v>1</v>
      </c>
    </row>
    <row r="135" spans="1:19" x14ac:dyDescent="0.3">
      <c r="A135" s="59" t="str">
        <f t="shared" si="6"/>
        <v/>
      </c>
      <c r="B135" s="60"/>
      <c r="C135" s="61"/>
      <c r="D135" s="62"/>
      <c r="E135" s="63"/>
      <c r="F135" s="64"/>
      <c r="G135" s="65"/>
      <c r="H135" s="66"/>
      <c r="I135" s="67"/>
      <c r="J135" s="65"/>
      <c r="K135" s="68"/>
      <c r="L135" s="68"/>
      <c r="M135" s="68"/>
      <c r="N135" s="68"/>
      <c r="O135" s="68"/>
      <c r="P135" s="69"/>
      <c r="Q135" s="70"/>
      <c r="R135" s="67">
        <f t="shared" si="7"/>
        <v>0</v>
      </c>
      <c r="S135" s="66">
        <f t="shared" si="8"/>
        <v>1</v>
      </c>
    </row>
    <row r="136" spans="1:19" x14ac:dyDescent="0.3">
      <c r="A136" s="59" t="str">
        <f t="shared" si="6"/>
        <v/>
      </c>
      <c r="B136" s="60"/>
      <c r="C136" s="61"/>
      <c r="D136" s="62"/>
      <c r="E136" s="63"/>
      <c r="F136" s="64"/>
      <c r="G136" s="65"/>
      <c r="H136" s="66"/>
      <c r="I136" s="67"/>
      <c r="J136" s="65"/>
      <c r="K136" s="68"/>
      <c r="L136" s="68"/>
      <c r="M136" s="68"/>
      <c r="N136" s="68"/>
      <c r="O136" s="68"/>
      <c r="P136" s="69"/>
      <c r="Q136" s="70"/>
      <c r="R136" s="67">
        <f t="shared" si="7"/>
        <v>0</v>
      </c>
      <c r="S136" s="66">
        <f t="shared" si="8"/>
        <v>1</v>
      </c>
    </row>
    <row r="137" spans="1:19" x14ac:dyDescent="0.3">
      <c r="A137" s="59" t="str">
        <f t="shared" si="6"/>
        <v/>
      </c>
      <c r="B137" s="60"/>
      <c r="C137" s="61"/>
      <c r="D137" s="62"/>
      <c r="E137" s="63"/>
      <c r="F137" s="64"/>
      <c r="G137" s="65"/>
      <c r="H137" s="66"/>
      <c r="I137" s="67"/>
      <c r="J137" s="65"/>
      <c r="K137" s="68"/>
      <c r="L137" s="68"/>
      <c r="M137" s="68"/>
      <c r="N137" s="68"/>
      <c r="O137" s="68"/>
      <c r="P137" s="69"/>
      <c r="Q137" s="70"/>
      <c r="R137" s="67">
        <f t="shared" si="7"/>
        <v>0</v>
      </c>
      <c r="S137" s="66">
        <f t="shared" si="8"/>
        <v>1</v>
      </c>
    </row>
    <row r="138" spans="1:19" x14ac:dyDescent="0.3">
      <c r="A138" s="59" t="str">
        <f t="shared" si="6"/>
        <v/>
      </c>
      <c r="B138" s="60"/>
      <c r="C138" s="61"/>
      <c r="D138" s="62"/>
      <c r="E138" s="63"/>
      <c r="F138" s="64"/>
      <c r="G138" s="65"/>
      <c r="H138" s="66"/>
      <c r="I138" s="67"/>
      <c r="J138" s="65"/>
      <c r="K138" s="68"/>
      <c r="L138" s="68"/>
      <c r="M138" s="68"/>
      <c r="N138" s="68"/>
      <c r="O138" s="68"/>
      <c r="P138" s="69"/>
      <c r="Q138" s="70"/>
      <c r="R138" s="67">
        <f t="shared" si="7"/>
        <v>0</v>
      </c>
      <c r="S138" s="66">
        <f t="shared" si="8"/>
        <v>1</v>
      </c>
    </row>
    <row r="139" spans="1:19" x14ac:dyDescent="0.3">
      <c r="A139" s="59" t="str">
        <f t="shared" si="6"/>
        <v/>
      </c>
      <c r="B139" s="60"/>
      <c r="C139" s="61"/>
      <c r="D139" s="62"/>
      <c r="E139" s="63"/>
      <c r="F139" s="64"/>
      <c r="G139" s="65"/>
      <c r="H139" s="66"/>
      <c r="I139" s="67"/>
      <c r="J139" s="65"/>
      <c r="K139" s="68"/>
      <c r="L139" s="68"/>
      <c r="M139" s="68"/>
      <c r="N139" s="68"/>
      <c r="O139" s="68"/>
      <c r="P139" s="69"/>
      <c r="Q139" s="70"/>
      <c r="R139" s="67">
        <f t="shared" si="7"/>
        <v>0</v>
      </c>
      <c r="S139" s="66">
        <f t="shared" si="8"/>
        <v>1</v>
      </c>
    </row>
    <row r="140" spans="1:19" x14ac:dyDescent="0.3">
      <c r="A140" s="59" t="str">
        <f t="shared" si="6"/>
        <v/>
      </c>
      <c r="B140" s="60"/>
      <c r="C140" s="61"/>
      <c r="D140" s="62"/>
      <c r="E140" s="63"/>
      <c r="F140" s="64"/>
      <c r="G140" s="65"/>
      <c r="H140" s="66"/>
      <c r="I140" s="67"/>
      <c r="J140" s="65"/>
      <c r="K140" s="68"/>
      <c r="L140" s="68"/>
      <c r="M140" s="68"/>
      <c r="N140" s="68"/>
      <c r="O140" s="68"/>
      <c r="P140" s="69"/>
      <c r="Q140" s="70"/>
      <c r="R140" s="67">
        <f t="shared" si="7"/>
        <v>0</v>
      </c>
      <c r="S140" s="66">
        <f t="shared" si="8"/>
        <v>1</v>
      </c>
    </row>
    <row r="141" spans="1:19" x14ac:dyDescent="0.3">
      <c r="A141" s="59" t="str">
        <f t="shared" si="6"/>
        <v/>
      </c>
      <c r="B141" s="60"/>
      <c r="C141" s="61"/>
      <c r="D141" s="62"/>
      <c r="E141" s="63"/>
      <c r="F141" s="64"/>
      <c r="G141" s="65"/>
      <c r="H141" s="66"/>
      <c r="I141" s="67"/>
      <c r="J141" s="65"/>
      <c r="K141" s="68"/>
      <c r="L141" s="68"/>
      <c r="M141" s="68"/>
      <c r="N141" s="68"/>
      <c r="O141" s="68"/>
      <c r="P141" s="69"/>
      <c r="Q141" s="70"/>
      <c r="R141" s="67">
        <f t="shared" si="7"/>
        <v>0</v>
      </c>
      <c r="S141" s="66">
        <f t="shared" si="8"/>
        <v>1</v>
      </c>
    </row>
    <row r="142" spans="1:19" x14ac:dyDescent="0.3">
      <c r="A142" s="59" t="str">
        <f t="shared" si="6"/>
        <v/>
      </c>
      <c r="B142" s="60"/>
      <c r="C142" s="61"/>
      <c r="D142" s="62"/>
      <c r="E142" s="63"/>
      <c r="F142" s="64"/>
      <c r="G142" s="65"/>
      <c r="H142" s="66"/>
      <c r="I142" s="67"/>
      <c r="J142" s="65"/>
      <c r="K142" s="68"/>
      <c r="L142" s="68"/>
      <c r="M142" s="68"/>
      <c r="N142" s="68"/>
      <c r="O142" s="68"/>
      <c r="P142" s="69"/>
      <c r="Q142" s="70"/>
      <c r="R142" s="67">
        <f t="shared" si="7"/>
        <v>0</v>
      </c>
      <c r="S142" s="66">
        <f t="shared" si="8"/>
        <v>1</v>
      </c>
    </row>
    <row r="143" spans="1:19" x14ac:dyDescent="0.3">
      <c r="A143" s="59" t="str">
        <f t="shared" si="6"/>
        <v/>
      </c>
      <c r="B143" s="60"/>
      <c r="C143" s="61"/>
      <c r="D143" s="62"/>
      <c r="E143" s="63"/>
      <c r="F143" s="64"/>
      <c r="G143" s="65"/>
      <c r="H143" s="66"/>
      <c r="I143" s="67"/>
      <c r="J143" s="65"/>
      <c r="K143" s="68"/>
      <c r="L143" s="68"/>
      <c r="M143" s="68"/>
      <c r="N143" s="68"/>
      <c r="O143" s="68"/>
      <c r="P143" s="69"/>
      <c r="Q143" s="70"/>
      <c r="R143" s="67">
        <f t="shared" si="7"/>
        <v>0</v>
      </c>
      <c r="S143" s="66">
        <f t="shared" si="8"/>
        <v>1</v>
      </c>
    </row>
    <row r="144" spans="1:19" x14ac:dyDescent="0.3">
      <c r="A144" s="59" t="str">
        <f t="shared" si="6"/>
        <v/>
      </c>
      <c r="B144" s="60"/>
      <c r="C144" s="61"/>
      <c r="D144" s="62"/>
      <c r="E144" s="63"/>
      <c r="F144" s="64"/>
      <c r="G144" s="65"/>
      <c r="H144" s="66"/>
      <c r="I144" s="67"/>
      <c r="J144" s="65"/>
      <c r="K144" s="68"/>
      <c r="L144" s="68"/>
      <c r="M144" s="68"/>
      <c r="N144" s="68"/>
      <c r="O144" s="68"/>
      <c r="P144" s="69"/>
      <c r="Q144" s="70"/>
      <c r="R144" s="67">
        <f t="shared" si="7"/>
        <v>0</v>
      </c>
      <c r="S144" s="66">
        <f t="shared" si="8"/>
        <v>1</v>
      </c>
    </row>
    <row r="145" spans="1:19" x14ac:dyDescent="0.3">
      <c r="A145" s="59" t="str">
        <f t="shared" si="6"/>
        <v/>
      </c>
      <c r="B145" s="60"/>
      <c r="C145" s="61"/>
      <c r="D145" s="62"/>
      <c r="E145" s="63"/>
      <c r="F145" s="64"/>
      <c r="G145" s="65"/>
      <c r="H145" s="66"/>
      <c r="I145" s="67"/>
      <c r="J145" s="65"/>
      <c r="K145" s="68"/>
      <c r="L145" s="68"/>
      <c r="M145" s="68"/>
      <c r="N145" s="68"/>
      <c r="O145" s="68"/>
      <c r="P145" s="69"/>
      <c r="Q145" s="70"/>
      <c r="R145" s="67">
        <f t="shared" si="7"/>
        <v>0</v>
      </c>
      <c r="S145" s="66">
        <f t="shared" si="8"/>
        <v>1</v>
      </c>
    </row>
    <row r="146" spans="1:19" x14ac:dyDescent="0.3">
      <c r="A146" s="59" t="str">
        <f t="shared" si="6"/>
        <v/>
      </c>
      <c r="B146" s="60"/>
      <c r="C146" s="61"/>
      <c r="D146" s="62"/>
      <c r="E146" s="63"/>
      <c r="F146" s="64"/>
      <c r="G146" s="65"/>
      <c r="H146" s="66"/>
      <c r="I146" s="67"/>
      <c r="J146" s="65"/>
      <c r="K146" s="68"/>
      <c r="L146" s="68"/>
      <c r="M146" s="68"/>
      <c r="N146" s="68"/>
      <c r="O146" s="68"/>
      <c r="P146" s="69"/>
      <c r="Q146" s="70"/>
      <c r="R146" s="67">
        <f t="shared" si="7"/>
        <v>0</v>
      </c>
      <c r="S146" s="66">
        <f t="shared" si="8"/>
        <v>1</v>
      </c>
    </row>
    <row r="147" spans="1:19" x14ac:dyDescent="0.3">
      <c r="A147" s="59" t="str">
        <f t="shared" si="6"/>
        <v/>
      </c>
      <c r="B147" s="60"/>
      <c r="C147" s="61"/>
      <c r="D147" s="62"/>
      <c r="E147" s="63"/>
      <c r="F147" s="64"/>
      <c r="G147" s="65"/>
      <c r="H147" s="66"/>
      <c r="I147" s="67"/>
      <c r="J147" s="65"/>
      <c r="K147" s="68"/>
      <c r="L147" s="68"/>
      <c r="M147" s="68"/>
      <c r="N147" s="68"/>
      <c r="O147" s="68"/>
      <c r="P147" s="69"/>
      <c r="Q147" s="70"/>
      <c r="R147" s="67">
        <f t="shared" si="7"/>
        <v>0</v>
      </c>
      <c r="S147" s="66">
        <f t="shared" si="8"/>
        <v>1</v>
      </c>
    </row>
    <row r="148" spans="1:19" x14ac:dyDescent="0.3">
      <c r="A148" s="59" t="str">
        <f t="shared" si="6"/>
        <v/>
      </c>
      <c r="B148" s="60"/>
      <c r="C148" s="61"/>
      <c r="D148" s="62"/>
      <c r="E148" s="63"/>
      <c r="F148" s="64"/>
      <c r="G148" s="65"/>
      <c r="H148" s="66"/>
      <c r="I148" s="67"/>
      <c r="J148" s="65"/>
      <c r="K148" s="68"/>
      <c r="L148" s="68"/>
      <c r="M148" s="68"/>
      <c r="N148" s="68"/>
      <c r="O148" s="68"/>
      <c r="P148" s="69"/>
      <c r="Q148" s="70"/>
      <c r="R148" s="67">
        <f t="shared" si="7"/>
        <v>0</v>
      </c>
      <c r="S148" s="66">
        <f t="shared" si="8"/>
        <v>1</v>
      </c>
    </row>
    <row r="149" spans="1:19" x14ac:dyDescent="0.3">
      <c r="A149" s="59" t="str">
        <f t="shared" si="6"/>
        <v/>
      </c>
      <c r="B149" s="60"/>
      <c r="C149" s="61"/>
      <c r="D149" s="62"/>
      <c r="E149" s="63"/>
      <c r="F149" s="64"/>
      <c r="G149" s="65"/>
      <c r="H149" s="66"/>
      <c r="I149" s="67"/>
      <c r="J149" s="65"/>
      <c r="K149" s="68"/>
      <c r="L149" s="68"/>
      <c r="M149" s="68"/>
      <c r="N149" s="68"/>
      <c r="O149" s="68"/>
      <c r="P149" s="69"/>
      <c r="Q149" s="70"/>
      <c r="R149" s="67">
        <f t="shared" si="7"/>
        <v>0</v>
      </c>
      <c r="S149" s="66">
        <f t="shared" si="8"/>
        <v>1</v>
      </c>
    </row>
    <row r="150" spans="1:19" x14ac:dyDescent="0.3">
      <c r="A150" s="59" t="str">
        <f t="shared" si="6"/>
        <v/>
      </c>
      <c r="B150" s="60"/>
      <c r="C150" s="61"/>
      <c r="D150" s="62"/>
      <c r="E150" s="63"/>
      <c r="F150" s="64"/>
      <c r="G150" s="65"/>
      <c r="H150" s="66"/>
      <c r="I150" s="67"/>
      <c r="J150" s="65"/>
      <c r="K150" s="68"/>
      <c r="L150" s="68"/>
      <c r="M150" s="68"/>
      <c r="N150" s="68"/>
      <c r="O150" s="68"/>
      <c r="P150" s="69"/>
      <c r="Q150" s="70"/>
      <c r="R150" s="67">
        <f t="shared" si="7"/>
        <v>0</v>
      </c>
      <c r="S150" s="66">
        <f t="shared" si="8"/>
        <v>1</v>
      </c>
    </row>
    <row r="151" spans="1:19" x14ac:dyDescent="0.3">
      <c r="A151" s="59" t="str">
        <f t="shared" si="6"/>
        <v/>
      </c>
      <c r="B151" s="60"/>
      <c r="C151" s="61"/>
      <c r="D151" s="62"/>
      <c r="E151" s="63"/>
      <c r="F151" s="64"/>
      <c r="G151" s="65"/>
      <c r="H151" s="66"/>
      <c r="I151" s="67"/>
      <c r="J151" s="65"/>
      <c r="K151" s="68"/>
      <c r="L151" s="68"/>
      <c r="M151" s="68"/>
      <c r="N151" s="68"/>
      <c r="O151" s="68"/>
      <c r="P151" s="69"/>
      <c r="Q151" s="70"/>
      <c r="R151" s="67">
        <f t="shared" si="7"/>
        <v>0</v>
      </c>
      <c r="S151" s="66">
        <f t="shared" si="8"/>
        <v>1</v>
      </c>
    </row>
    <row r="152" spans="1:19" x14ac:dyDescent="0.3">
      <c r="A152" s="59" t="str">
        <f t="shared" si="6"/>
        <v/>
      </c>
      <c r="B152" s="60"/>
      <c r="C152" s="61"/>
      <c r="D152" s="62"/>
      <c r="E152" s="63"/>
      <c r="F152" s="64"/>
      <c r="G152" s="65"/>
      <c r="H152" s="66"/>
      <c r="I152" s="67"/>
      <c r="J152" s="65"/>
      <c r="K152" s="68"/>
      <c r="L152" s="68"/>
      <c r="M152" s="68"/>
      <c r="N152" s="68"/>
      <c r="O152" s="68"/>
      <c r="P152" s="69"/>
      <c r="Q152" s="70"/>
      <c r="R152" s="67">
        <f t="shared" si="7"/>
        <v>0</v>
      </c>
      <c r="S152" s="66">
        <f t="shared" si="8"/>
        <v>1</v>
      </c>
    </row>
    <row r="153" spans="1:19" x14ac:dyDescent="0.3">
      <c r="A153" s="59" t="str">
        <f t="shared" si="6"/>
        <v/>
      </c>
      <c r="B153" s="60"/>
      <c r="C153" s="61"/>
      <c r="D153" s="62"/>
      <c r="E153" s="63"/>
      <c r="F153" s="64"/>
      <c r="G153" s="65"/>
      <c r="H153" s="66"/>
      <c r="I153" s="67"/>
      <c r="J153" s="65"/>
      <c r="K153" s="68"/>
      <c r="L153" s="68"/>
      <c r="M153" s="68"/>
      <c r="N153" s="68"/>
      <c r="O153" s="68"/>
      <c r="P153" s="69"/>
      <c r="Q153" s="70"/>
      <c r="R153" s="67">
        <f t="shared" si="7"/>
        <v>0</v>
      </c>
      <c r="S153" s="66">
        <f t="shared" si="8"/>
        <v>1</v>
      </c>
    </row>
    <row r="154" spans="1:19" x14ac:dyDescent="0.3">
      <c r="A154" s="59" t="str">
        <f t="shared" si="6"/>
        <v/>
      </c>
      <c r="B154" s="60"/>
      <c r="C154" s="61"/>
      <c r="D154" s="62"/>
      <c r="E154" s="63"/>
      <c r="F154" s="64"/>
      <c r="G154" s="65"/>
      <c r="H154" s="66"/>
      <c r="I154" s="67"/>
      <c r="J154" s="65"/>
      <c r="K154" s="68"/>
      <c r="L154" s="68"/>
      <c r="M154" s="68"/>
      <c r="N154" s="68"/>
      <c r="O154" s="68"/>
      <c r="P154" s="69"/>
      <c r="Q154" s="70"/>
      <c r="R154" s="67">
        <f t="shared" si="7"/>
        <v>0</v>
      </c>
      <c r="S154" s="66">
        <f t="shared" si="8"/>
        <v>1</v>
      </c>
    </row>
    <row r="155" spans="1:19" x14ac:dyDescent="0.3">
      <c r="A155" s="59" t="str">
        <f t="shared" si="6"/>
        <v/>
      </c>
      <c r="B155" s="60"/>
      <c r="C155" s="61"/>
      <c r="D155" s="62"/>
      <c r="E155" s="63"/>
      <c r="F155" s="64"/>
      <c r="G155" s="65"/>
      <c r="H155" s="66"/>
      <c r="I155" s="67"/>
      <c r="J155" s="65"/>
      <c r="K155" s="68"/>
      <c r="L155" s="68"/>
      <c r="M155" s="68"/>
      <c r="N155" s="68"/>
      <c r="O155" s="68"/>
      <c r="P155" s="69"/>
      <c r="Q155" s="70"/>
      <c r="R155" s="67">
        <f t="shared" si="7"/>
        <v>0</v>
      </c>
      <c r="S155" s="66">
        <f t="shared" si="8"/>
        <v>1</v>
      </c>
    </row>
    <row r="156" spans="1:19" x14ac:dyDescent="0.3">
      <c r="A156" s="59" t="str">
        <f t="shared" si="6"/>
        <v/>
      </c>
      <c r="B156" s="60"/>
      <c r="C156" s="61"/>
      <c r="D156" s="62"/>
      <c r="E156" s="63"/>
      <c r="F156" s="64"/>
      <c r="G156" s="65"/>
      <c r="H156" s="66"/>
      <c r="I156" s="67"/>
      <c r="J156" s="65"/>
      <c r="K156" s="68"/>
      <c r="L156" s="68"/>
      <c r="M156" s="68"/>
      <c r="N156" s="68"/>
      <c r="O156" s="68"/>
      <c r="P156" s="69"/>
      <c r="Q156" s="70"/>
      <c r="R156" s="67">
        <f t="shared" si="7"/>
        <v>0</v>
      </c>
      <c r="S156" s="66">
        <f t="shared" si="8"/>
        <v>1</v>
      </c>
    </row>
    <row r="157" spans="1:19" x14ac:dyDescent="0.3">
      <c r="A157" s="59" t="str">
        <f t="shared" si="6"/>
        <v/>
      </c>
      <c r="B157" s="60"/>
      <c r="C157" s="61"/>
      <c r="D157" s="62"/>
      <c r="E157" s="63"/>
      <c r="F157" s="64"/>
      <c r="G157" s="65"/>
      <c r="H157" s="66"/>
      <c r="I157" s="67"/>
      <c r="J157" s="65"/>
      <c r="K157" s="68"/>
      <c r="L157" s="68"/>
      <c r="M157" s="68"/>
      <c r="N157" s="68"/>
      <c r="O157" s="68"/>
      <c r="P157" s="69"/>
      <c r="Q157" s="70"/>
      <c r="R157" s="67">
        <f t="shared" si="7"/>
        <v>0</v>
      </c>
      <c r="S157" s="66">
        <f t="shared" si="8"/>
        <v>1</v>
      </c>
    </row>
    <row r="158" spans="1:19" x14ac:dyDescent="0.3">
      <c r="A158" s="59" t="str">
        <f t="shared" si="6"/>
        <v/>
      </c>
      <c r="B158" s="60"/>
      <c r="C158" s="61"/>
      <c r="D158" s="62"/>
      <c r="E158" s="63"/>
      <c r="F158" s="64"/>
      <c r="G158" s="65"/>
      <c r="H158" s="66"/>
      <c r="I158" s="67"/>
      <c r="J158" s="65"/>
      <c r="K158" s="68"/>
      <c r="L158" s="68"/>
      <c r="M158" s="68"/>
      <c r="N158" s="68"/>
      <c r="O158" s="68"/>
      <c r="P158" s="69"/>
      <c r="Q158" s="70"/>
      <c r="R158" s="67">
        <f t="shared" si="7"/>
        <v>0</v>
      </c>
      <c r="S158" s="66">
        <f t="shared" si="8"/>
        <v>1</v>
      </c>
    </row>
    <row r="159" spans="1:19" x14ac:dyDescent="0.3">
      <c r="A159" s="59" t="str">
        <f t="shared" si="6"/>
        <v/>
      </c>
      <c r="B159" s="60"/>
      <c r="C159" s="61"/>
      <c r="D159" s="62"/>
      <c r="E159" s="63"/>
      <c r="F159" s="64"/>
      <c r="G159" s="65"/>
      <c r="H159" s="66"/>
      <c r="I159" s="67"/>
      <c r="J159" s="65"/>
      <c r="K159" s="68"/>
      <c r="L159" s="68"/>
      <c r="M159" s="68"/>
      <c r="N159" s="68"/>
      <c r="O159" s="68"/>
      <c r="P159" s="69"/>
      <c r="Q159" s="70"/>
      <c r="R159" s="67">
        <f t="shared" si="7"/>
        <v>0</v>
      </c>
      <c r="S159" s="66">
        <f t="shared" si="8"/>
        <v>1</v>
      </c>
    </row>
    <row r="160" spans="1:19" x14ac:dyDescent="0.3">
      <c r="A160" s="59" t="str">
        <f t="shared" si="6"/>
        <v/>
      </c>
      <c r="B160" s="60"/>
      <c r="C160" s="61"/>
      <c r="D160" s="62"/>
      <c r="E160" s="63"/>
      <c r="F160" s="64"/>
      <c r="G160" s="65"/>
      <c r="H160" s="66"/>
      <c r="I160" s="67"/>
      <c r="J160" s="65"/>
      <c r="K160" s="68"/>
      <c r="L160" s="68"/>
      <c r="M160" s="68"/>
      <c r="N160" s="68"/>
      <c r="O160" s="68"/>
      <c r="P160" s="69"/>
      <c r="Q160" s="70"/>
      <c r="R160" s="67">
        <f t="shared" si="7"/>
        <v>0</v>
      </c>
      <c r="S160" s="66">
        <f t="shared" si="8"/>
        <v>1</v>
      </c>
    </row>
    <row r="161" spans="1:19" x14ac:dyDescent="0.3">
      <c r="A161" s="59" t="str">
        <f t="shared" si="6"/>
        <v/>
      </c>
      <c r="B161" s="60"/>
      <c r="C161" s="61"/>
      <c r="D161" s="62"/>
      <c r="E161" s="63"/>
      <c r="F161" s="64"/>
      <c r="G161" s="65"/>
      <c r="H161" s="66"/>
      <c r="I161" s="67"/>
      <c r="J161" s="65"/>
      <c r="K161" s="68"/>
      <c r="L161" s="68"/>
      <c r="M161" s="68"/>
      <c r="N161" s="68"/>
      <c r="O161" s="68"/>
      <c r="P161" s="69"/>
      <c r="Q161" s="70"/>
      <c r="R161" s="67">
        <f t="shared" si="7"/>
        <v>0</v>
      </c>
      <c r="S161" s="66">
        <f t="shared" si="8"/>
        <v>1</v>
      </c>
    </row>
    <row r="162" spans="1:19" x14ac:dyDescent="0.3">
      <c r="A162" s="59" t="str">
        <f t="shared" si="6"/>
        <v/>
      </c>
      <c r="B162" s="60"/>
      <c r="C162" s="61"/>
      <c r="D162" s="62"/>
      <c r="E162" s="63"/>
      <c r="F162" s="64"/>
      <c r="G162" s="65"/>
      <c r="H162" s="66"/>
      <c r="I162" s="67"/>
      <c r="J162" s="65"/>
      <c r="K162" s="68"/>
      <c r="L162" s="68"/>
      <c r="M162" s="68"/>
      <c r="N162" s="68"/>
      <c r="O162" s="68"/>
      <c r="P162" s="69"/>
      <c r="Q162" s="70"/>
      <c r="R162" s="67">
        <f t="shared" si="7"/>
        <v>0</v>
      </c>
      <c r="S162" s="66">
        <f t="shared" si="8"/>
        <v>1</v>
      </c>
    </row>
    <row r="163" spans="1:19" x14ac:dyDescent="0.3">
      <c r="A163" s="59" t="str">
        <f t="shared" si="6"/>
        <v/>
      </c>
      <c r="B163" s="60"/>
      <c r="C163" s="61"/>
      <c r="D163" s="62"/>
      <c r="E163" s="63"/>
      <c r="F163" s="64"/>
      <c r="G163" s="65"/>
      <c r="H163" s="66"/>
      <c r="I163" s="67"/>
      <c r="J163" s="65"/>
      <c r="K163" s="68"/>
      <c r="L163" s="68"/>
      <c r="M163" s="68"/>
      <c r="N163" s="68"/>
      <c r="O163" s="68"/>
      <c r="P163" s="69"/>
      <c r="Q163" s="70"/>
      <c r="R163" s="67">
        <f t="shared" si="7"/>
        <v>0</v>
      </c>
      <c r="S163" s="66">
        <f t="shared" si="8"/>
        <v>1</v>
      </c>
    </row>
    <row r="164" spans="1:19" x14ac:dyDescent="0.3">
      <c r="A164" s="59" t="str">
        <f t="shared" si="6"/>
        <v/>
      </c>
      <c r="B164" s="60"/>
      <c r="C164" s="61"/>
      <c r="D164" s="62"/>
      <c r="E164" s="63"/>
      <c r="F164" s="64"/>
      <c r="G164" s="65"/>
      <c r="H164" s="66"/>
      <c r="I164" s="67"/>
      <c r="J164" s="65"/>
      <c r="K164" s="68"/>
      <c r="L164" s="68"/>
      <c r="M164" s="68"/>
      <c r="N164" s="68"/>
      <c r="O164" s="68"/>
      <c r="P164" s="69"/>
      <c r="Q164" s="70"/>
      <c r="R164" s="67">
        <f t="shared" si="7"/>
        <v>0</v>
      </c>
      <c r="S164" s="66">
        <f t="shared" si="8"/>
        <v>1</v>
      </c>
    </row>
    <row r="165" spans="1:19" x14ac:dyDescent="0.3">
      <c r="A165" s="59" t="str">
        <f t="shared" si="6"/>
        <v/>
      </c>
      <c r="B165" s="60"/>
      <c r="C165" s="61"/>
      <c r="D165" s="62"/>
      <c r="E165" s="63"/>
      <c r="F165" s="64"/>
      <c r="G165" s="65"/>
      <c r="H165" s="66"/>
      <c r="I165" s="67"/>
      <c r="J165" s="65"/>
      <c r="K165" s="68"/>
      <c r="L165" s="68"/>
      <c r="M165" s="68"/>
      <c r="N165" s="68"/>
      <c r="O165" s="68"/>
      <c r="P165" s="69"/>
      <c r="Q165" s="70"/>
      <c r="R165" s="67">
        <f t="shared" si="7"/>
        <v>0</v>
      </c>
      <c r="S165" s="66">
        <f t="shared" si="8"/>
        <v>1</v>
      </c>
    </row>
    <row r="166" spans="1:19" x14ac:dyDescent="0.3">
      <c r="A166" s="59" t="str">
        <f t="shared" si="6"/>
        <v/>
      </c>
      <c r="B166" s="60"/>
      <c r="C166" s="61"/>
      <c r="D166" s="62"/>
      <c r="E166" s="63"/>
      <c r="F166" s="64"/>
      <c r="G166" s="65"/>
      <c r="H166" s="66"/>
      <c r="I166" s="67"/>
      <c r="J166" s="65"/>
      <c r="K166" s="68"/>
      <c r="L166" s="68"/>
      <c r="M166" s="68"/>
      <c r="N166" s="68"/>
      <c r="O166" s="68"/>
      <c r="P166" s="69"/>
      <c r="Q166" s="70"/>
      <c r="R166" s="67">
        <f t="shared" si="7"/>
        <v>0</v>
      </c>
      <c r="S166" s="66">
        <f t="shared" si="8"/>
        <v>1</v>
      </c>
    </row>
    <row r="167" spans="1:19" x14ac:dyDescent="0.3">
      <c r="A167" s="59" t="str">
        <f t="shared" si="6"/>
        <v/>
      </c>
      <c r="B167" s="60"/>
      <c r="C167" s="61"/>
      <c r="D167" s="62"/>
      <c r="E167" s="63"/>
      <c r="F167" s="64"/>
      <c r="G167" s="65"/>
      <c r="H167" s="66"/>
      <c r="I167" s="67"/>
      <c r="J167" s="65"/>
      <c r="K167" s="68"/>
      <c r="L167" s="68"/>
      <c r="M167" s="68"/>
      <c r="N167" s="68"/>
      <c r="O167" s="68"/>
      <c r="P167" s="69"/>
      <c r="Q167" s="70"/>
      <c r="R167" s="67">
        <f t="shared" si="7"/>
        <v>0</v>
      </c>
      <c r="S167" s="66">
        <f t="shared" si="8"/>
        <v>1</v>
      </c>
    </row>
    <row r="168" spans="1:19" x14ac:dyDescent="0.3">
      <c r="A168" s="59" t="str">
        <f t="shared" si="6"/>
        <v/>
      </c>
      <c r="B168" s="60"/>
      <c r="C168" s="61"/>
      <c r="D168" s="62"/>
      <c r="E168" s="63"/>
      <c r="F168" s="64"/>
      <c r="G168" s="65"/>
      <c r="H168" s="66"/>
      <c r="I168" s="67"/>
      <c r="J168" s="65"/>
      <c r="K168" s="68"/>
      <c r="L168" s="68"/>
      <c r="M168" s="68"/>
      <c r="N168" s="68"/>
      <c r="O168" s="68"/>
      <c r="P168" s="69"/>
      <c r="Q168" s="70"/>
      <c r="R168" s="67">
        <f t="shared" si="7"/>
        <v>0</v>
      </c>
      <c r="S168" s="66">
        <f t="shared" si="8"/>
        <v>1</v>
      </c>
    </row>
    <row r="169" spans="1:19" x14ac:dyDescent="0.3">
      <c r="A169" s="59" t="str">
        <f t="shared" si="6"/>
        <v/>
      </c>
      <c r="B169" s="60"/>
      <c r="C169" s="61"/>
      <c r="D169" s="62"/>
      <c r="E169" s="63"/>
      <c r="F169" s="64"/>
      <c r="G169" s="65"/>
      <c r="H169" s="66"/>
      <c r="I169" s="67"/>
      <c r="J169" s="65"/>
      <c r="K169" s="68"/>
      <c r="L169" s="68"/>
      <c r="M169" s="68"/>
      <c r="N169" s="68"/>
      <c r="O169" s="68"/>
      <c r="P169" s="69"/>
      <c r="Q169" s="70"/>
      <c r="R169" s="67">
        <f t="shared" si="7"/>
        <v>0</v>
      </c>
      <c r="S169" s="66">
        <f t="shared" si="8"/>
        <v>1</v>
      </c>
    </row>
    <row r="170" spans="1:19" x14ac:dyDescent="0.3">
      <c r="A170" s="59" t="str">
        <f t="shared" si="6"/>
        <v/>
      </c>
      <c r="B170" s="60"/>
      <c r="C170" s="61"/>
      <c r="D170" s="62"/>
      <c r="E170" s="63"/>
      <c r="F170" s="64"/>
      <c r="G170" s="65"/>
      <c r="H170" s="66"/>
      <c r="I170" s="67"/>
      <c r="J170" s="65"/>
      <c r="K170" s="68"/>
      <c r="L170" s="68"/>
      <c r="M170" s="68"/>
      <c r="N170" s="68"/>
      <c r="O170" s="68"/>
      <c r="P170" s="69"/>
      <c r="Q170" s="70"/>
      <c r="R170" s="67">
        <f t="shared" si="7"/>
        <v>0</v>
      </c>
      <c r="S170" s="66">
        <f t="shared" si="8"/>
        <v>1</v>
      </c>
    </row>
    <row r="171" spans="1:19" x14ac:dyDescent="0.3">
      <c r="A171" s="59" t="str">
        <f t="shared" si="6"/>
        <v/>
      </c>
      <c r="B171" s="60"/>
      <c r="C171" s="61"/>
      <c r="D171" s="62"/>
      <c r="E171" s="63"/>
      <c r="F171" s="64"/>
      <c r="G171" s="65"/>
      <c r="H171" s="66"/>
      <c r="I171" s="67"/>
      <c r="J171" s="65"/>
      <c r="K171" s="68"/>
      <c r="L171" s="68"/>
      <c r="M171" s="68"/>
      <c r="N171" s="68"/>
      <c r="O171" s="68"/>
      <c r="P171" s="69"/>
      <c r="Q171" s="70"/>
      <c r="R171" s="67">
        <f t="shared" si="7"/>
        <v>0</v>
      </c>
      <c r="S171" s="66">
        <f t="shared" si="8"/>
        <v>1</v>
      </c>
    </row>
    <row r="172" spans="1:19" x14ac:dyDescent="0.3">
      <c r="A172" s="59" t="str">
        <f t="shared" si="6"/>
        <v/>
      </c>
    </row>
    <row r="173" spans="1:19" x14ac:dyDescent="0.3">
      <c r="A173" s="59" t="str">
        <f t="shared" si="6"/>
        <v/>
      </c>
    </row>
    <row r="174" spans="1:19" x14ac:dyDescent="0.3">
      <c r="A174" s="59" t="str">
        <f t="shared" si="6"/>
        <v/>
      </c>
    </row>
    <row r="175" spans="1:19" x14ac:dyDescent="0.3">
      <c r="A175" s="59" t="str">
        <f t="shared" si="6"/>
        <v/>
      </c>
    </row>
    <row r="176" spans="1:19" x14ac:dyDescent="0.3">
      <c r="A176" s="59" t="str">
        <f t="shared" si="6"/>
        <v/>
      </c>
    </row>
    <row r="177" spans="1:1" x14ac:dyDescent="0.3">
      <c r="A177" s="59" t="str">
        <f t="shared" si="6"/>
        <v/>
      </c>
    </row>
    <row r="178" spans="1:1" x14ac:dyDescent="0.3">
      <c r="A178" s="59" t="str">
        <f t="shared" si="6"/>
        <v/>
      </c>
    </row>
    <row r="179" spans="1:1" x14ac:dyDescent="0.3">
      <c r="A179" s="59" t="str">
        <f t="shared" si="6"/>
        <v/>
      </c>
    </row>
    <row r="180" spans="1:1" x14ac:dyDescent="0.3">
      <c r="A180" s="59" t="str">
        <f t="shared" si="6"/>
        <v/>
      </c>
    </row>
    <row r="181" spans="1:1" x14ac:dyDescent="0.3">
      <c r="A181" s="59" t="str">
        <f t="shared" si="6"/>
        <v/>
      </c>
    </row>
    <row r="182" spans="1:1" x14ac:dyDescent="0.3">
      <c r="A182" s="59" t="str">
        <f t="shared" si="6"/>
        <v/>
      </c>
    </row>
    <row r="183" spans="1:1" x14ac:dyDescent="0.3">
      <c r="A183" s="59" t="str">
        <f t="shared" si="6"/>
        <v/>
      </c>
    </row>
    <row r="184" spans="1:1" x14ac:dyDescent="0.3">
      <c r="A184" s="59" t="str">
        <f t="shared" si="6"/>
        <v/>
      </c>
    </row>
    <row r="185" spans="1:1" x14ac:dyDescent="0.3">
      <c r="A185" s="59" t="str">
        <f t="shared" si="6"/>
        <v/>
      </c>
    </row>
    <row r="186" spans="1:1" x14ac:dyDescent="0.3">
      <c r="A186" s="59" t="str">
        <f t="shared" si="6"/>
        <v/>
      </c>
    </row>
    <row r="187" spans="1:1" x14ac:dyDescent="0.3">
      <c r="A187" s="59" t="str">
        <f t="shared" si="6"/>
        <v/>
      </c>
    </row>
    <row r="188" spans="1:1" x14ac:dyDescent="0.3">
      <c r="A188" s="59" t="str">
        <f t="shared" si="6"/>
        <v/>
      </c>
    </row>
    <row r="189" spans="1:1" x14ac:dyDescent="0.3">
      <c r="A189" s="59" t="str">
        <f t="shared" si="6"/>
        <v/>
      </c>
    </row>
    <row r="190" spans="1:1" x14ac:dyDescent="0.3">
      <c r="A190" s="59" t="str">
        <f t="shared" si="6"/>
        <v/>
      </c>
    </row>
    <row r="191" spans="1:1" x14ac:dyDescent="0.3">
      <c r="A191" s="59" t="str">
        <f t="shared" si="6"/>
        <v/>
      </c>
    </row>
    <row r="192" spans="1:1" x14ac:dyDescent="0.3">
      <c r="A192" s="59" t="str">
        <f t="shared" si="6"/>
        <v/>
      </c>
    </row>
    <row r="193" spans="1:1" x14ac:dyDescent="0.3">
      <c r="A193" s="59" t="str">
        <f t="shared" si="6"/>
        <v/>
      </c>
    </row>
    <row r="194" spans="1:1" x14ac:dyDescent="0.3">
      <c r="A194" s="59" t="str">
        <f t="shared" si="6"/>
        <v/>
      </c>
    </row>
    <row r="195" spans="1:1" x14ac:dyDescent="0.3">
      <c r="A195" s="59" t="str">
        <f t="shared" si="6"/>
        <v/>
      </c>
    </row>
    <row r="196" spans="1:1" x14ac:dyDescent="0.3">
      <c r="A196" s="59" t="str">
        <f t="shared" si="6"/>
        <v/>
      </c>
    </row>
    <row r="197" spans="1:1" x14ac:dyDescent="0.3">
      <c r="A197" s="59" t="str">
        <f t="shared" si="6"/>
        <v/>
      </c>
    </row>
    <row r="198" spans="1:1" x14ac:dyDescent="0.3">
      <c r="A198" s="59" t="str">
        <f t="shared" ref="A198:A261" si="9">CONCATENATE(B198,C198,D198)</f>
        <v/>
      </c>
    </row>
    <row r="199" spans="1:1" x14ac:dyDescent="0.3">
      <c r="A199" s="59" t="str">
        <f t="shared" si="9"/>
        <v/>
      </c>
    </row>
    <row r="200" spans="1:1" x14ac:dyDescent="0.3">
      <c r="A200" s="59" t="str">
        <f t="shared" si="9"/>
        <v/>
      </c>
    </row>
    <row r="201" spans="1:1" x14ac:dyDescent="0.3">
      <c r="A201" s="59" t="str">
        <f t="shared" si="9"/>
        <v/>
      </c>
    </row>
    <row r="202" spans="1:1" x14ac:dyDescent="0.3">
      <c r="A202" s="59" t="str">
        <f t="shared" si="9"/>
        <v/>
      </c>
    </row>
    <row r="203" spans="1:1" x14ac:dyDescent="0.3">
      <c r="A203" s="59" t="str">
        <f t="shared" si="9"/>
        <v/>
      </c>
    </row>
    <row r="204" spans="1:1" x14ac:dyDescent="0.3">
      <c r="A204" s="59" t="str">
        <f t="shared" si="9"/>
        <v/>
      </c>
    </row>
    <row r="205" spans="1:1" x14ac:dyDescent="0.3">
      <c r="A205" s="59" t="str">
        <f t="shared" si="9"/>
        <v/>
      </c>
    </row>
    <row r="206" spans="1:1" x14ac:dyDescent="0.3">
      <c r="A206" s="59" t="str">
        <f t="shared" si="9"/>
        <v/>
      </c>
    </row>
    <row r="207" spans="1:1" x14ac:dyDescent="0.3">
      <c r="A207" s="59" t="str">
        <f t="shared" si="9"/>
        <v/>
      </c>
    </row>
    <row r="208" spans="1:1" x14ac:dyDescent="0.3">
      <c r="A208" s="59" t="str">
        <f t="shared" si="9"/>
        <v/>
      </c>
    </row>
    <row r="209" spans="1:1" x14ac:dyDescent="0.3">
      <c r="A209" s="59" t="str">
        <f t="shared" si="9"/>
        <v/>
      </c>
    </row>
    <row r="210" spans="1:1" x14ac:dyDescent="0.3">
      <c r="A210" s="59" t="str">
        <f t="shared" si="9"/>
        <v/>
      </c>
    </row>
    <row r="211" spans="1:1" x14ac:dyDescent="0.3">
      <c r="A211" s="59" t="str">
        <f t="shared" si="9"/>
        <v/>
      </c>
    </row>
    <row r="212" spans="1:1" x14ac:dyDescent="0.3">
      <c r="A212" s="59" t="str">
        <f t="shared" si="9"/>
        <v/>
      </c>
    </row>
    <row r="213" spans="1:1" x14ac:dyDescent="0.3">
      <c r="A213" s="59" t="str">
        <f t="shared" si="9"/>
        <v/>
      </c>
    </row>
    <row r="214" spans="1:1" x14ac:dyDescent="0.3">
      <c r="A214" s="59" t="str">
        <f t="shared" si="9"/>
        <v/>
      </c>
    </row>
    <row r="215" spans="1:1" x14ac:dyDescent="0.3">
      <c r="A215" s="59" t="str">
        <f t="shared" si="9"/>
        <v/>
      </c>
    </row>
    <row r="216" spans="1:1" x14ac:dyDescent="0.3">
      <c r="A216" s="59" t="str">
        <f t="shared" si="9"/>
        <v/>
      </c>
    </row>
    <row r="217" spans="1:1" x14ac:dyDescent="0.3">
      <c r="A217" s="59" t="str">
        <f t="shared" si="9"/>
        <v/>
      </c>
    </row>
    <row r="218" spans="1:1" x14ac:dyDescent="0.3">
      <c r="A218" s="59" t="str">
        <f t="shared" si="9"/>
        <v/>
      </c>
    </row>
    <row r="219" spans="1:1" x14ac:dyDescent="0.3">
      <c r="A219" s="59" t="str">
        <f t="shared" si="9"/>
        <v/>
      </c>
    </row>
    <row r="220" spans="1:1" x14ac:dyDescent="0.3">
      <c r="A220" s="59" t="str">
        <f t="shared" si="9"/>
        <v/>
      </c>
    </row>
    <row r="221" spans="1:1" x14ac:dyDescent="0.3">
      <c r="A221" s="59" t="str">
        <f t="shared" si="9"/>
        <v/>
      </c>
    </row>
    <row r="222" spans="1:1" x14ac:dyDescent="0.3">
      <c r="A222" s="59" t="str">
        <f t="shared" si="9"/>
        <v/>
      </c>
    </row>
    <row r="223" spans="1:1" x14ac:dyDescent="0.3">
      <c r="A223" s="59" t="str">
        <f t="shared" si="9"/>
        <v/>
      </c>
    </row>
    <row r="224" spans="1:1" x14ac:dyDescent="0.3">
      <c r="A224" s="59" t="str">
        <f t="shared" si="9"/>
        <v/>
      </c>
    </row>
    <row r="225" spans="1:1" x14ac:dyDescent="0.3">
      <c r="A225" s="59" t="str">
        <f t="shared" si="9"/>
        <v/>
      </c>
    </row>
    <row r="226" spans="1:1" x14ac:dyDescent="0.3">
      <c r="A226" s="59" t="str">
        <f t="shared" si="9"/>
        <v/>
      </c>
    </row>
    <row r="227" spans="1:1" x14ac:dyDescent="0.3">
      <c r="A227" s="59" t="str">
        <f t="shared" si="9"/>
        <v/>
      </c>
    </row>
    <row r="228" spans="1:1" x14ac:dyDescent="0.3">
      <c r="A228" s="59" t="str">
        <f t="shared" si="9"/>
        <v/>
      </c>
    </row>
    <row r="229" spans="1:1" x14ac:dyDescent="0.3">
      <c r="A229" s="59" t="str">
        <f t="shared" si="9"/>
        <v/>
      </c>
    </row>
    <row r="230" spans="1:1" x14ac:dyDescent="0.3">
      <c r="A230" s="59" t="str">
        <f t="shared" si="9"/>
        <v/>
      </c>
    </row>
    <row r="231" spans="1:1" x14ac:dyDescent="0.3">
      <c r="A231" s="59" t="str">
        <f t="shared" si="9"/>
        <v/>
      </c>
    </row>
    <row r="232" spans="1:1" x14ac:dyDescent="0.3">
      <c r="A232" s="59" t="str">
        <f t="shared" si="9"/>
        <v/>
      </c>
    </row>
    <row r="233" spans="1:1" x14ac:dyDescent="0.3">
      <c r="A233" s="59" t="str">
        <f t="shared" si="9"/>
        <v/>
      </c>
    </row>
    <row r="234" spans="1:1" x14ac:dyDescent="0.3">
      <c r="A234" s="59" t="str">
        <f t="shared" si="9"/>
        <v/>
      </c>
    </row>
    <row r="235" spans="1:1" x14ac:dyDescent="0.3">
      <c r="A235" s="59" t="str">
        <f t="shared" si="9"/>
        <v/>
      </c>
    </row>
    <row r="236" spans="1:1" x14ac:dyDescent="0.3">
      <c r="A236" s="59" t="str">
        <f t="shared" si="9"/>
        <v/>
      </c>
    </row>
    <row r="237" spans="1:1" x14ac:dyDescent="0.3">
      <c r="A237" s="59" t="str">
        <f t="shared" si="9"/>
        <v/>
      </c>
    </row>
    <row r="238" spans="1:1" x14ac:dyDescent="0.3">
      <c r="A238" s="59" t="str">
        <f t="shared" si="9"/>
        <v/>
      </c>
    </row>
    <row r="239" spans="1:1" x14ac:dyDescent="0.3">
      <c r="A239" s="59" t="str">
        <f t="shared" si="9"/>
        <v/>
      </c>
    </row>
    <row r="240" spans="1:1" x14ac:dyDescent="0.3">
      <c r="A240" s="59" t="str">
        <f t="shared" si="9"/>
        <v/>
      </c>
    </row>
    <row r="241" spans="1:1" x14ac:dyDescent="0.3">
      <c r="A241" s="59" t="str">
        <f t="shared" si="9"/>
        <v/>
      </c>
    </row>
    <row r="242" spans="1:1" x14ac:dyDescent="0.3">
      <c r="A242" s="59" t="str">
        <f t="shared" si="9"/>
        <v/>
      </c>
    </row>
    <row r="243" spans="1:1" x14ac:dyDescent="0.3">
      <c r="A243" s="59" t="str">
        <f t="shared" si="9"/>
        <v/>
      </c>
    </row>
    <row r="244" spans="1:1" x14ac:dyDescent="0.3">
      <c r="A244" s="59" t="str">
        <f t="shared" si="9"/>
        <v/>
      </c>
    </row>
    <row r="245" spans="1:1" x14ac:dyDescent="0.3">
      <c r="A245" s="59" t="str">
        <f t="shared" si="9"/>
        <v/>
      </c>
    </row>
    <row r="246" spans="1:1" x14ac:dyDescent="0.3">
      <c r="A246" s="59" t="str">
        <f t="shared" si="9"/>
        <v/>
      </c>
    </row>
    <row r="247" spans="1:1" x14ac:dyDescent="0.3">
      <c r="A247" s="59" t="str">
        <f t="shared" si="9"/>
        <v/>
      </c>
    </row>
    <row r="248" spans="1:1" x14ac:dyDescent="0.3">
      <c r="A248" s="59" t="str">
        <f t="shared" si="9"/>
        <v/>
      </c>
    </row>
    <row r="249" spans="1:1" x14ac:dyDescent="0.3">
      <c r="A249" s="59" t="str">
        <f t="shared" si="9"/>
        <v/>
      </c>
    </row>
    <row r="250" spans="1:1" x14ac:dyDescent="0.3">
      <c r="A250" s="59" t="str">
        <f t="shared" si="9"/>
        <v/>
      </c>
    </row>
    <row r="251" spans="1:1" x14ac:dyDescent="0.3">
      <c r="A251" s="59" t="str">
        <f t="shared" si="9"/>
        <v/>
      </c>
    </row>
    <row r="252" spans="1:1" x14ac:dyDescent="0.3">
      <c r="A252" s="59" t="str">
        <f t="shared" si="9"/>
        <v/>
      </c>
    </row>
    <row r="253" spans="1:1" x14ac:dyDescent="0.3">
      <c r="A253" s="59" t="str">
        <f t="shared" si="9"/>
        <v/>
      </c>
    </row>
    <row r="254" spans="1:1" x14ac:dyDescent="0.3">
      <c r="A254" s="59" t="str">
        <f t="shared" si="9"/>
        <v/>
      </c>
    </row>
    <row r="255" spans="1:1" x14ac:dyDescent="0.3">
      <c r="A255" s="59" t="str">
        <f t="shared" si="9"/>
        <v/>
      </c>
    </row>
    <row r="256" spans="1:1" x14ac:dyDescent="0.3">
      <c r="A256" s="59" t="str">
        <f t="shared" si="9"/>
        <v/>
      </c>
    </row>
    <row r="257" spans="1:1" x14ac:dyDescent="0.3">
      <c r="A257" s="59" t="str">
        <f t="shared" si="9"/>
        <v/>
      </c>
    </row>
    <row r="258" spans="1:1" x14ac:dyDescent="0.3">
      <c r="A258" s="59" t="str">
        <f t="shared" si="9"/>
        <v/>
      </c>
    </row>
    <row r="259" spans="1:1" x14ac:dyDescent="0.3">
      <c r="A259" s="59" t="str">
        <f t="shared" si="9"/>
        <v/>
      </c>
    </row>
    <row r="260" spans="1:1" x14ac:dyDescent="0.3">
      <c r="A260" s="59" t="str">
        <f t="shared" si="9"/>
        <v/>
      </c>
    </row>
    <row r="261" spans="1:1" x14ac:dyDescent="0.3">
      <c r="A261" s="59" t="str">
        <f t="shared" si="9"/>
        <v/>
      </c>
    </row>
    <row r="262" spans="1:1" x14ac:dyDescent="0.3">
      <c r="A262" s="59" t="str">
        <f t="shared" ref="A262:A325" si="10">CONCATENATE(B262,C262,D262)</f>
        <v/>
      </c>
    </row>
    <row r="263" spans="1:1" x14ac:dyDescent="0.3">
      <c r="A263" s="59" t="str">
        <f t="shared" si="10"/>
        <v/>
      </c>
    </row>
    <row r="264" spans="1:1" x14ac:dyDescent="0.3">
      <c r="A264" s="59" t="str">
        <f t="shared" si="10"/>
        <v/>
      </c>
    </row>
    <row r="265" spans="1:1" x14ac:dyDescent="0.3">
      <c r="A265" s="59" t="str">
        <f t="shared" si="10"/>
        <v/>
      </c>
    </row>
    <row r="266" spans="1:1" x14ac:dyDescent="0.3">
      <c r="A266" s="59" t="str">
        <f t="shared" si="10"/>
        <v/>
      </c>
    </row>
    <row r="267" spans="1:1" x14ac:dyDescent="0.3">
      <c r="A267" s="59" t="str">
        <f t="shared" si="10"/>
        <v/>
      </c>
    </row>
    <row r="268" spans="1:1" x14ac:dyDescent="0.3">
      <c r="A268" s="59" t="str">
        <f t="shared" si="10"/>
        <v/>
      </c>
    </row>
    <row r="269" spans="1:1" x14ac:dyDescent="0.3">
      <c r="A269" s="59" t="str">
        <f t="shared" si="10"/>
        <v/>
      </c>
    </row>
    <row r="270" spans="1:1" x14ac:dyDescent="0.3">
      <c r="A270" s="59" t="str">
        <f t="shared" si="10"/>
        <v/>
      </c>
    </row>
    <row r="271" spans="1:1" x14ac:dyDescent="0.3">
      <c r="A271" s="59" t="str">
        <f t="shared" si="10"/>
        <v/>
      </c>
    </row>
    <row r="272" spans="1:1" x14ac:dyDescent="0.3">
      <c r="A272" s="59" t="str">
        <f t="shared" si="10"/>
        <v/>
      </c>
    </row>
    <row r="273" spans="1:1" x14ac:dyDescent="0.3">
      <c r="A273" s="59" t="str">
        <f t="shared" si="10"/>
        <v/>
      </c>
    </row>
    <row r="274" spans="1:1" x14ac:dyDescent="0.3">
      <c r="A274" s="59" t="str">
        <f t="shared" si="10"/>
        <v/>
      </c>
    </row>
    <row r="275" spans="1:1" x14ac:dyDescent="0.3">
      <c r="A275" s="59" t="str">
        <f t="shared" si="10"/>
        <v/>
      </c>
    </row>
    <row r="276" spans="1:1" x14ac:dyDescent="0.3">
      <c r="A276" s="59" t="str">
        <f t="shared" si="10"/>
        <v/>
      </c>
    </row>
    <row r="277" spans="1:1" x14ac:dyDescent="0.3">
      <c r="A277" s="59" t="str">
        <f t="shared" si="10"/>
        <v/>
      </c>
    </row>
    <row r="278" spans="1:1" x14ac:dyDescent="0.3">
      <c r="A278" s="59" t="str">
        <f t="shared" si="10"/>
        <v/>
      </c>
    </row>
    <row r="279" spans="1:1" x14ac:dyDescent="0.3">
      <c r="A279" s="59" t="str">
        <f t="shared" si="10"/>
        <v/>
      </c>
    </row>
    <row r="280" spans="1:1" x14ac:dyDescent="0.3">
      <c r="A280" s="59" t="str">
        <f t="shared" si="10"/>
        <v/>
      </c>
    </row>
    <row r="281" spans="1:1" x14ac:dyDescent="0.3">
      <c r="A281" s="59" t="str">
        <f t="shared" si="10"/>
        <v/>
      </c>
    </row>
    <row r="282" spans="1:1" x14ac:dyDescent="0.3">
      <c r="A282" s="59" t="str">
        <f t="shared" si="10"/>
        <v/>
      </c>
    </row>
    <row r="283" spans="1:1" x14ac:dyDescent="0.3">
      <c r="A283" s="59" t="str">
        <f t="shared" si="10"/>
        <v/>
      </c>
    </row>
    <row r="284" spans="1:1" x14ac:dyDescent="0.3">
      <c r="A284" s="59" t="str">
        <f t="shared" si="10"/>
        <v/>
      </c>
    </row>
    <row r="285" spans="1:1" x14ac:dyDescent="0.3">
      <c r="A285" s="59" t="str">
        <f t="shared" si="10"/>
        <v/>
      </c>
    </row>
    <row r="286" spans="1:1" x14ac:dyDescent="0.3">
      <c r="A286" s="59" t="str">
        <f t="shared" si="10"/>
        <v/>
      </c>
    </row>
    <row r="287" spans="1:1" x14ac:dyDescent="0.3">
      <c r="A287" s="59" t="str">
        <f t="shared" si="10"/>
        <v/>
      </c>
    </row>
    <row r="288" spans="1:1" x14ac:dyDescent="0.3">
      <c r="A288" s="59" t="str">
        <f t="shared" si="10"/>
        <v/>
      </c>
    </row>
    <row r="289" spans="1:1" x14ac:dyDescent="0.3">
      <c r="A289" s="59" t="str">
        <f t="shared" si="10"/>
        <v/>
      </c>
    </row>
    <row r="290" spans="1:1" x14ac:dyDescent="0.3">
      <c r="A290" s="59" t="str">
        <f t="shared" si="10"/>
        <v/>
      </c>
    </row>
    <row r="291" spans="1:1" x14ac:dyDescent="0.3">
      <c r="A291" s="59" t="str">
        <f t="shared" si="10"/>
        <v/>
      </c>
    </row>
    <row r="292" spans="1:1" x14ac:dyDescent="0.3">
      <c r="A292" s="59" t="str">
        <f t="shared" si="10"/>
        <v/>
      </c>
    </row>
    <row r="293" spans="1:1" x14ac:dyDescent="0.3">
      <c r="A293" s="59" t="str">
        <f t="shared" si="10"/>
        <v/>
      </c>
    </row>
    <row r="294" spans="1:1" x14ac:dyDescent="0.3">
      <c r="A294" s="59" t="str">
        <f t="shared" si="10"/>
        <v/>
      </c>
    </row>
    <row r="295" spans="1:1" x14ac:dyDescent="0.3">
      <c r="A295" s="59" t="str">
        <f t="shared" si="10"/>
        <v/>
      </c>
    </row>
    <row r="296" spans="1:1" x14ac:dyDescent="0.3">
      <c r="A296" s="59" t="str">
        <f t="shared" si="10"/>
        <v/>
      </c>
    </row>
    <row r="297" spans="1:1" x14ac:dyDescent="0.3">
      <c r="A297" s="59" t="str">
        <f t="shared" si="10"/>
        <v/>
      </c>
    </row>
    <row r="298" spans="1:1" x14ac:dyDescent="0.3">
      <c r="A298" s="59" t="str">
        <f t="shared" si="10"/>
        <v/>
      </c>
    </row>
    <row r="299" spans="1:1" x14ac:dyDescent="0.3">
      <c r="A299" s="59" t="str">
        <f t="shared" si="10"/>
        <v/>
      </c>
    </row>
    <row r="300" spans="1:1" x14ac:dyDescent="0.3">
      <c r="A300" s="59" t="str">
        <f t="shared" si="10"/>
        <v/>
      </c>
    </row>
    <row r="301" spans="1:1" x14ac:dyDescent="0.3">
      <c r="A301" s="59" t="str">
        <f t="shared" si="10"/>
        <v/>
      </c>
    </row>
    <row r="302" spans="1:1" x14ac:dyDescent="0.3">
      <c r="A302" s="59" t="str">
        <f t="shared" si="10"/>
        <v/>
      </c>
    </row>
    <row r="303" spans="1:1" x14ac:dyDescent="0.3">
      <c r="A303" s="59" t="str">
        <f t="shared" si="10"/>
        <v/>
      </c>
    </row>
    <row r="304" spans="1:1" x14ac:dyDescent="0.3">
      <c r="A304" s="59" t="str">
        <f t="shared" si="10"/>
        <v/>
      </c>
    </row>
    <row r="305" spans="1:1" x14ac:dyDescent="0.3">
      <c r="A305" s="59" t="str">
        <f t="shared" si="10"/>
        <v/>
      </c>
    </row>
    <row r="306" spans="1:1" x14ac:dyDescent="0.3">
      <c r="A306" s="59" t="str">
        <f t="shared" si="10"/>
        <v/>
      </c>
    </row>
    <row r="307" spans="1:1" x14ac:dyDescent="0.3">
      <c r="A307" s="59" t="str">
        <f t="shared" si="10"/>
        <v/>
      </c>
    </row>
    <row r="308" spans="1:1" x14ac:dyDescent="0.3">
      <c r="A308" s="59" t="str">
        <f t="shared" si="10"/>
        <v/>
      </c>
    </row>
    <row r="309" spans="1:1" x14ac:dyDescent="0.3">
      <c r="A309" s="59" t="str">
        <f t="shared" si="10"/>
        <v/>
      </c>
    </row>
    <row r="310" spans="1:1" x14ac:dyDescent="0.3">
      <c r="A310" s="59" t="str">
        <f t="shared" si="10"/>
        <v/>
      </c>
    </row>
    <row r="311" spans="1:1" x14ac:dyDescent="0.3">
      <c r="A311" s="59" t="str">
        <f t="shared" si="10"/>
        <v/>
      </c>
    </row>
    <row r="312" spans="1:1" x14ac:dyDescent="0.3">
      <c r="A312" s="59" t="str">
        <f t="shared" si="10"/>
        <v/>
      </c>
    </row>
    <row r="313" spans="1:1" x14ac:dyDescent="0.3">
      <c r="A313" s="59" t="str">
        <f t="shared" si="10"/>
        <v/>
      </c>
    </row>
    <row r="314" spans="1:1" x14ac:dyDescent="0.3">
      <c r="A314" s="59" t="str">
        <f t="shared" si="10"/>
        <v/>
      </c>
    </row>
    <row r="315" spans="1:1" x14ac:dyDescent="0.3">
      <c r="A315" s="59" t="str">
        <f t="shared" si="10"/>
        <v/>
      </c>
    </row>
    <row r="316" spans="1:1" x14ac:dyDescent="0.3">
      <c r="A316" s="59" t="str">
        <f t="shared" si="10"/>
        <v/>
      </c>
    </row>
    <row r="317" spans="1:1" x14ac:dyDescent="0.3">
      <c r="A317" s="59" t="str">
        <f t="shared" si="10"/>
        <v/>
      </c>
    </row>
    <row r="318" spans="1:1" x14ac:dyDescent="0.3">
      <c r="A318" s="59" t="str">
        <f t="shared" si="10"/>
        <v/>
      </c>
    </row>
    <row r="319" spans="1:1" x14ac:dyDescent="0.3">
      <c r="A319" s="59" t="str">
        <f t="shared" si="10"/>
        <v/>
      </c>
    </row>
    <row r="320" spans="1:1" x14ac:dyDescent="0.3">
      <c r="A320" s="59" t="str">
        <f t="shared" si="10"/>
        <v/>
      </c>
    </row>
    <row r="321" spans="1:1" x14ac:dyDescent="0.3">
      <c r="A321" s="59" t="str">
        <f t="shared" si="10"/>
        <v/>
      </c>
    </row>
    <row r="322" spans="1:1" x14ac:dyDescent="0.3">
      <c r="A322" s="59" t="str">
        <f t="shared" si="10"/>
        <v/>
      </c>
    </row>
    <row r="323" spans="1:1" x14ac:dyDescent="0.3">
      <c r="A323" s="59" t="str">
        <f t="shared" si="10"/>
        <v/>
      </c>
    </row>
    <row r="324" spans="1:1" x14ac:dyDescent="0.3">
      <c r="A324" s="59" t="str">
        <f t="shared" si="10"/>
        <v/>
      </c>
    </row>
    <row r="325" spans="1:1" x14ac:dyDescent="0.3">
      <c r="A325" s="59" t="str">
        <f t="shared" si="10"/>
        <v/>
      </c>
    </row>
    <row r="326" spans="1:1" x14ac:dyDescent="0.3">
      <c r="A326" s="59" t="str">
        <f t="shared" ref="A326:A389" si="11">CONCATENATE(B326,C326,D326)</f>
        <v/>
      </c>
    </row>
    <row r="327" spans="1:1" x14ac:dyDescent="0.3">
      <c r="A327" s="59" t="str">
        <f t="shared" si="11"/>
        <v/>
      </c>
    </row>
    <row r="328" spans="1:1" x14ac:dyDescent="0.3">
      <c r="A328" s="59" t="str">
        <f t="shared" si="11"/>
        <v/>
      </c>
    </row>
    <row r="329" spans="1:1" x14ac:dyDescent="0.3">
      <c r="A329" s="59" t="str">
        <f t="shared" si="11"/>
        <v/>
      </c>
    </row>
    <row r="330" spans="1:1" x14ac:dyDescent="0.3">
      <c r="A330" s="59" t="str">
        <f t="shared" si="11"/>
        <v/>
      </c>
    </row>
    <row r="331" spans="1:1" x14ac:dyDescent="0.3">
      <c r="A331" s="59" t="str">
        <f t="shared" si="11"/>
        <v/>
      </c>
    </row>
    <row r="332" spans="1:1" x14ac:dyDescent="0.3">
      <c r="A332" s="59" t="str">
        <f t="shared" si="11"/>
        <v/>
      </c>
    </row>
    <row r="333" spans="1:1" x14ac:dyDescent="0.3">
      <c r="A333" s="59" t="str">
        <f t="shared" si="11"/>
        <v/>
      </c>
    </row>
    <row r="334" spans="1:1" x14ac:dyDescent="0.3">
      <c r="A334" s="59" t="str">
        <f t="shared" si="11"/>
        <v/>
      </c>
    </row>
    <row r="335" spans="1:1" x14ac:dyDescent="0.3">
      <c r="A335" s="59" t="str">
        <f t="shared" si="11"/>
        <v/>
      </c>
    </row>
    <row r="336" spans="1:1" x14ac:dyDescent="0.3">
      <c r="A336" s="59" t="str">
        <f t="shared" si="11"/>
        <v/>
      </c>
    </row>
    <row r="337" spans="1:1" x14ac:dyDescent="0.3">
      <c r="A337" s="59" t="str">
        <f t="shared" si="11"/>
        <v/>
      </c>
    </row>
    <row r="338" spans="1:1" x14ac:dyDescent="0.3">
      <c r="A338" s="59" t="str">
        <f t="shared" si="11"/>
        <v/>
      </c>
    </row>
    <row r="339" spans="1:1" x14ac:dyDescent="0.3">
      <c r="A339" s="59" t="str">
        <f t="shared" si="11"/>
        <v/>
      </c>
    </row>
    <row r="340" spans="1:1" x14ac:dyDescent="0.3">
      <c r="A340" s="59" t="str">
        <f t="shared" si="11"/>
        <v/>
      </c>
    </row>
    <row r="341" spans="1:1" x14ac:dyDescent="0.3">
      <c r="A341" s="59" t="str">
        <f t="shared" si="11"/>
        <v/>
      </c>
    </row>
    <row r="342" spans="1:1" x14ac:dyDescent="0.3">
      <c r="A342" s="59" t="str">
        <f t="shared" si="11"/>
        <v/>
      </c>
    </row>
    <row r="343" spans="1:1" x14ac:dyDescent="0.3">
      <c r="A343" s="59" t="str">
        <f t="shared" si="11"/>
        <v/>
      </c>
    </row>
    <row r="344" spans="1:1" x14ac:dyDescent="0.3">
      <c r="A344" s="59" t="str">
        <f t="shared" si="11"/>
        <v/>
      </c>
    </row>
    <row r="345" spans="1:1" x14ac:dyDescent="0.3">
      <c r="A345" s="59" t="str">
        <f t="shared" si="11"/>
        <v/>
      </c>
    </row>
    <row r="346" spans="1:1" x14ac:dyDescent="0.3">
      <c r="A346" s="59" t="str">
        <f t="shared" si="11"/>
        <v/>
      </c>
    </row>
    <row r="347" spans="1:1" x14ac:dyDescent="0.3">
      <c r="A347" s="59" t="str">
        <f t="shared" si="11"/>
        <v/>
      </c>
    </row>
    <row r="348" spans="1:1" x14ac:dyDescent="0.3">
      <c r="A348" s="59" t="str">
        <f t="shared" si="11"/>
        <v/>
      </c>
    </row>
    <row r="349" spans="1:1" x14ac:dyDescent="0.3">
      <c r="A349" s="59" t="str">
        <f t="shared" si="11"/>
        <v/>
      </c>
    </row>
    <row r="350" spans="1:1" x14ac:dyDescent="0.3">
      <c r="A350" s="59" t="str">
        <f t="shared" si="11"/>
        <v/>
      </c>
    </row>
    <row r="351" spans="1:1" x14ac:dyDescent="0.3">
      <c r="A351" s="59" t="str">
        <f t="shared" si="11"/>
        <v/>
      </c>
    </row>
    <row r="352" spans="1:1" x14ac:dyDescent="0.3">
      <c r="A352" s="59" t="str">
        <f t="shared" si="11"/>
        <v/>
      </c>
    </row>
    <row r="353" spans="1:1" x14ac:dyDescent="0.3">
      <c r="A353" s="59" t="str">
        <f t="shared" si="11"/>
        <v/>
      </c>
    </row>
    <row r="354" spans="1:1" x14ac:dyDescent="0.3">
      <c r="A354" s="59" t="str">
        <f t="shared" si="11"/>
        <v/>
      </c>
    </row>
    <row r="355" spans="1:1" x14ac:dyDescent="0.3">
      <c r="A355" s="59" t="str">
        <f t="shared" si="11"/>
        <v/>
      </c>
    </row>
    <row r="356" spans="1:1" x14ac:dyDescent="0.3">
      <c r="A356" s="59" t="str">
        <f t="shared" si="11"/>
        <v/>
      </c>
    </row>
    <row r="357" spans="1:1" x14ac:dyDescent="0.3">
      <c r="A357" s="59" t="str">
        <f t="shared" si="11"/>
        <v/>
      </c>
    </row>
    <row r="358" spans="1:1" x14ac:dyDescent="0.3">
      <c r="A358" s="59" t="str">
        <f t="shared" si="11"/>
        <v/>
      </c>
    </row>
    <row r="359" spans="1:1" x14ac:dyDescent="0.3">
      <c r="A359" s="59" t="str">
        <f t="shared" si="11"/>
        <v/>
      </c>
    </row>
    <row r="360" spans="1:1" x14ac:dyDescent="0.3">
      <c r="A360" s="59" t="str">
        <f t="shared" si="11"/>
        <v/>
      </c>
    </row>
    <row r="361" spans="1:1" x14ac:dyDescent="0.3">
      <c r="A361" s="59" t="str">
        <f t="shared" si="11"/>
        <v/>
      </c>
    </row>
    <row r="362" spans="1:1" x14ac:dyDescent="0.3">
      <c r="A362" s="59" t="str">
        <f t="shared" si="11"/>
        <v/>
      </c>
    </row>
    <row r="363" spans="1:1" x14ac:dyDescent="0.3">
      <c r="A363" s="59" t="str">
        <f t="shared" si="11"/>
        <v/>
      </c>
    </row>
    <row r="364" spans="1:1" x14ac:dyDescent="0.3">
      <c r="A364" s="59" t="str">
        <f t="shared" si="11"/>
        <v/>
      </c>
    </row>
    <row r="365" spans="1:1" x14ac:dyDescent="0.3">
      <c r="A365" s="59" t="str">
        <f t="shared" si="11"/>
        <v/>
      </c>
    </row>
    <row r="366" spans="1:1" x14ac:dyDescent="0.3">
      <c r="A366" s="59" t="str">
        <f t="shared" si="11"/>
        <v/>
      </c>
    </row>
    <row r="367" spans="1:1" x14ac:dyDescent="0.3">
      <c r="A367" s="59" t="str">
        <f t="shared" si="11"/>
        <v/>
      </c>
    </row>
    <row r="368" spans="1:1" x14ac:dyDescent="0.3">
      <c r="A368" s="59" t="str">
        <f t="shared" si="11"/>
        <v/>
      </c>
    </row>
    <row r="369" spans="1:1" x14ac:dyDescent="0.3">
      <c r="A369" s="59" t="str">
        <f t="shared" si="11"/>
        <v/>
      </c>
    </row>
    <row r="370" spans="1:1" x14ac:dyDescent="0.3">
      <c r="A370" s="59" t="str">
        <f t="shared" si="11"/>
        <v/>
      </c>
    </row>
    <row r="371" spans="1:1" x14ac:dyDescent="0.3">
      <c r="A371" s="59" t="str">
        <f t="shared" si="11"/>
        <v/>
      </c>
    </row>
    <row r="372" spans="1:1" x14ac:dyDescent="0.3">
      <c r="A372" s="59" t="str">
        <f t="shared" si="11"/>
        <v/>
      </c>
    </row>
    <row r="373" spans="1:1" x14ac:dyDescent="0.3">
      <c r="A373" s="59" t="str">
        <f t="shared" si="11"/>
        <v/>
      </c>
    </row>
    <row r="374" spans="1:1" x14ac:dyDescent="0.3">
      <c r="A374" s="59" t="str">
        <f t="shared" si="11"/>
        <v/>
      </c>
    </row>
    <row r="375" spans="1:1" x14ac:dyDescent="0.3">
      <c r="A375" s="59" t="str">
        <f t="shared" si="11"/>
        <v/>
      </c>
    </row>
    <row r="376" spans="1:1" x14ac:dyDescent="0.3">
      <c r="A376" s="59" t="str">
        <f t="shared" si="11"/>
        <v/>
      </c>
    </row>
    <row r="377" spans="1:1" x14ac:dyDescent="0.3">
      <c r="A377" s="59" t="str">
        <f t="shared" si="11"/>
        <v/>
      </c>
    </row>
    <row r="378" spans="1:1" x14ac:dyDescent="0.3">
      <c r="A378" s="59" t="str">
        <f t="shared" si="11"/>
        <v/>
      </c>
    </row>
    <row r="379" spans="1:1" x14ac:dyDescent="0.3">
      <c r="A379" s="59" t="str">
        <f t="shared" si="11"/>
        <v/>
      </c>
    </row>
    <row r="380" spans="1:1" x14ac:dyDescent="0.3">
      <c r="A380" s="59" t="str">
        <f t="shared" si="11"/>
        <v/>
      </c>
    </row>
    <row r="381" spans="1:1" x14ac:dyDescent="0.3">
      <c r="A381" s="59" t="str">
        <f t="shared" si="11"/>
        <v/>
      </c>
    </row>
    <row r="382" spans="1:1" x14ac:dyDescent="0.3">
      <c r="A382" s="59" t="str">
        <f t="shared" si="11"/>
        <v/>
      </c>
    </row>
    <row r="383" spans="1:1" x14ac:dyDescent="0.3">
      <c r="A383" s="59" t="str">
        <f t="shared" si="11"/>
        <v/>
      </c>
    </row>
    <row r="384" spans="1:1" x14ac:dyDescent="0.3">
      <c r="A384" s="59" t="str">
        <f t="shared" si="11"/>
        <v/>
      </c>
    </row>
    <row r="385" spans="1:1" x14ac:dyDescent="0.3">
      <c r="A385" s="59" t="str">
        <f t="shared" si="11"/>
        <v/>
      </c>
    </row>
    <row r="386" spans="1:1" x14ac:dyDescent="0.3">
      <c r="A386" s="59" t="str">
        <f t="shared" si="11"/>
        <v/>
      </c>
    </row>
    <row r="387" spans="1:1" x14ac:dyDescent="0.3">
      <c r="A387" s="59" t="str">
        <f t="shared" si="11"/>
        <v/>
      </c>
    </row>
    <row r="388" spans="1:1" x14ac:dyDescent="0.3">
      <c r="A388" s="59" t="str">
        <f t="shared" si="11"/>
        <v/>
      </c>
    </row>
    <row r="389" spans="1:1" x14ac:dyDescent="0.3">
      <c r="A389" s="59" t="str">
        <f t="shared" si="11"/>
        <v/>
      </c>
    </row>
    <row r="390" spans="1:1" x14ac:dyDescent="0.3">
      <c r="A390" s="59" t="str">
        <f t="shared" ref="A390:A429" si="12">CONCATENATE(B390,C390,D390)</f>
        <v/>
      </c>
    </row>
    <row r="391" spans="1:1" x14ac:dyDescent="0.3">
      <c r="A391" s="59" t="str">
        <f t="shared" si="12"/>
        <v/>
      </c>
    </row>
    <row r="392" spans="1:1" x14ac:dyDescent="0.3">
      <c r="A392" s="59" t="str">
        <f t="shared" si="12"/>
        <v/>
      </c>
    </row>
    <row r="393" spans="1:1" x14ac:dyDescent="0.3">
      <c r="A393" s="59" t="str">
        <f t="shared" si="12"/>
        <v/>
      </c>
    </row>
    <row r="394" spans="1:1" x14ac:dyDescent="0.3">
      <c r="A394" s="59" t="str">
        <f t="shared" si="12"/>
        <v/>
      </c>
    </row>
    <row r="395" spans="1:1" x14ac:dyDescent="0.3">
      <c r="A395" s="59" t="str">
        <f t="shared" si="12"/>
        <v/>
      </c>
    </row>
    <row r="396" spans="1:1" x14ac:dyDescent="0.3">
      <c r="A396" s="59" t="str">
        <f t="shared" si="12"/>
        <v/>
      </c>
    </row>
    <row r="397" spans="1:1" x14ac:dyDescent="0.3">
      <c r="A397" s="59" t="str">
        <f t="shared" si="12"/>
        <v/>
      </c>
    </row>
    <row r="398" spans="1:1" x14ac:dyDescent="0.3">
      <c r="A398" s="59" t="str">
        <f t="shared" si="12"/>
        <v/>
      </c>
    </row>
    <row r="399" spans="1:1" x14ac:dyDescent="0.3">
      <c r="A399" s="59" t="str">
        <f t="shared" si="12"/>
        <v/>
      </c>
    </row>
    <row r="400" spans="1:1" x14ac:dyDescent="0.3">
      <c r="A400" s="59" t="str">
        <f t="shared" si="12"/>
        <v/>
      </c>
    </row>
    <row r="401" spans="1:1" x14ac:dyDescent="0.3">
      <c r="A401" s="59" t="str">
        <f t="shared" si="12"/>
        <v/>
      </c>
    </row>
    <row r="402" spans="1:1" x14ac:dyDescent="0.3">
      <c r="A402" s="59" t="str">
        <f t="shared" si="12"/>
        <v/>
      </c>
    </row>
    <row r="403" spans="1:1" x14ac:dyDescent="0.3">
      <c r="A403" s="59" t="str">
        <f t="shared" si="12"/>
        <v/>
      </c>
    </row>
    <row r="404" spans="1:1" x14ac:dyDescent="0.3">
      <c r="A404" s="59" t="str">
        <f t="shared" si="12"/>
        <v/>
      </c>
    </row>
    <row r="405" spans="1:1" x14ac:dyDescent="0.3">
      <c r="A405" s="59" t="str">
        <f t="shared" si="12"/>
        <v/>
      </c>
    </row>
    <row r="406" spans="1:1" x14ac:dyDescent="0.3">
      <c r="A406" s="59" t="str">
        <f t="shared" si="12"/>
        <v/>
      </c>
    </row>
    <row r="407" spans="1:1" x14ac:dyDescent="0.3">
      <c r="A407" s="59" t="str">
        <f t="shared" si="12"/>
        <v/>
      </c>
    </row>
    <row r="408" spans="1:1" x14ac:dyDescent="0.3">
      <c r="A408" s="59" t="str">
        <f t="shared" si="12"/>
        <v/>
      </c>
    </row>
    <row r="409" spans="1:1" x14ac:dyDescent="0.3">
      <c r="A409" s="59" t="str">
        <f t="shared" si="12"/>
        <v/>
      </c>
    </row>
    <row r="410" spans="1:1" x14ac:dyDescent="0.3">
      <c r="A410" s="59" t="str">
        <f t="shared" si="12"/>
        <v/>
      </c>
    </row>
    <row r="411" spans="1:1" x14ac:dyDescent="0.3">
      <c r="A411" s="59" t="str">
        <f t="shared" si="12"/>
        <v/>
      </c>
    </row>
    <row r="412" spans="1:1" x14ac:dyDescent="0.3">
      <c r="A412" s="59" t="str">
        <f t="shared" si="12"/>
        <v/>
      </c>
    </row>
    <row r="413" spans="1:1" x14ac:dyDescent="0.3">
      <c r="A413" s="59" t="str">
        <f t="shared" si="12"/>
        <v/>
      </c>
    </row>
    <row r="414" spans="1:1" x14ac:dyDescent="0.3">
      <c r="A414" s="59" t="str">
        <f t="shared" si="12"/>
        <v/>
      </c>
    </row>
    <row r="415" spans="1:1" x14ac:dyDescent="0.3">
      <c r="A415" s="59" t="str">
        <f t="shared" si="12"/>
        <v/>
      </c>
    </row>
    <row r="416" spans="1:1" x14ac:dyDescent="0.3">
      <c r="A416" s="59" t="str">
        <f t="shared" si="12"/>
        <v/>
      </c>
    </row>
    <row r="417" spans="1:1" x14ac:dyDescent="0.3">
      <c r="A417" s="59" t="str">
        <f t="shared" si="12"/>
        <v/>
      </c>
    </row>
    <row r="418" spans="1:1" x14ac:dyDescent="0.3">
      <c r="A418" s="59" t="str">
        <f t="shared" si="12"/>
        <v/>
      </c>
    </row>
    <row r="419" spans="1:1" x14ac:dyDescent="0.3">
      <c r="A419" s="59" t="str">
        <f t="shared" si="12"/>
        <v/>
      </c>
    </row>
    <row r="420" spans="1:1" x14ac:dyDescent="0.3">
      <c r="A420" s="59" t="str">
        <f t="shared" si="12"/>
        <v/>
      </c>
    </row>
    <row r="421" spans="1:1" x14ac:dyDescent="0.3">
      <c r="A421" s="59" t="str">
        <f t="shared" si="12"/>
        <v/>
      </c>
    </row>
    <row r="422" spans="1:1" x14ac:dyDescent="0.3">
      <c r="A422" s="59" t="str">
        <f t="shared" si="12"/>
        <v/>
      </c>
    </row>
    <row r="423" spans="1:1" x14ac:dyDescent="0.3">
      <c r="A423" s="59" t="str">
        <f t="shared" si="12"/>
        <v/>
      </c>
    </row>
    <row r="424" spans="1:1" x14ac:dyDescent="0.3">
      <c r="A424" s="59" t="str">
        <f t="shared" si="12"/>
        <v/>
      </c>
    </row>
    <row r="425" spans="1:1" x14ac:dyDescent="0.3">
      <c r="A425" s="59" t="str">
        <f t="shared" si="12"/>
        <v/>
      </c>
    </row>
    <row r="426" spans="1:1" x14ac:dyDescent="0.3">
      <c r="A426" s="59" t="str">
        <f t="shared" si="12"/>
        <v/>
      </c>
    </row>
    <row r="427" spans="1:1" x14ac:dyDescent="0.3">
      <c r="A427" s="59" t="str">
        <f t="shared" si="12"/>
        <v/>
      </c>
    </row>
    <row r="428" spans="1:1" x14ac:dyDescent="0.3">
      <c r="A428" s="59" t="str">
        <f t="shared" si="12"/>
        <v/>
      </c>
    </row>
    <row r="429" spans="1:1" x14ac:dyDescent="0.3">
      <c r="A429" s="59" t="str">
        <f t="shared" si="12"/>
        <v/>
      </c>
    </row>
  </sheetData>
  <mergeCells count="18">
    <mergeCell ref="I4:I5"/>
    <mergeCell ref="J4:P4"/>
    <mergeCell ref="B1:C1"/>
    <mergeCell ref="E1:O1"/>
    <mergeCell ref="Q1:R1"/>
    <mergeCell ref="B2:R2"/>
    <mergeCell ref="F3:F4"/>
    <mergeCell ref="G3:P3"/>
    <mergeCell ref="Q3:Q5"/>
    <mergeCell ref="R3:R5"/>
    <mergeCell ref="G4:G5"/>
    <mergeCell ref="H4:H5"/>
    <mergeCell ref="A3:A5"/>
    <mergeCell ref="B3:B5"/>
    <mergeCell ref="C3:C5"/>
    <mergeCell ref="D3:D5"/>
    <mergeCell ref="E3:E4"/>
    <mergeCell ref="E5:F5"/>
  </mergeCells>
  <conditionalFormatting sqref="C1:C5 C91:C171">
    <cfRule type="duplicateValues" dxfId="2" priority="2"/>
  </conditionalFormatting>
  <conditionalFormatting sqref="D115">
    <cfRule type="duplicateValues" dxfId="1" priority="1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C7A1D-FE3E-46F5-8E71-1DA88B1C1865}">
  <sheetPr>
    <tabColor rgb="FFAFF7B1"/>
  </sheetPr>
  <dimension ref="A1:Q93"/>
  <sheetViews>
    <sheetView topLeftCell="D1" workbookViewId="0">
      <selection activeCell="E1" sqref="E1:N1"/>
    </sheetView>
  </sheetViews>
  <sheetFormatPr defaultRowHeight="14.4" x14ac:dyDescent="0.3"/>
  <cols>
    <col min="2" max="2" width="18.33203125" customWidth="1"/>
    <col min="3" max="3" width="14.109375" bestFit="1" customWidth="1"/>
    <col min="4" max="4" width="15" bestFit="1" customWidth="1"/>
    <col min="5" max="5" width="13" customWidth="1"/>
    <col min="6" max="6" width="20.88671875" customWidth="1"/>
    <col min="8" max="8" width="11.33203125" customWidth="1"/>
    <col min="9" max="9" width="9.88671875" customWidth="1"/>
    <col min="10" max="10" width="13.109375" bestFit="1" customWidth="1"/>
    <col min="11" max="11" width="8.109375" customWidth="1"/>
    <col min="16" max="16" width="13.5546875" customWidth="1"/>
    <col min="17" max="17" width="29.44140625" bestFit="1" customWidth="1"/>
  </cols>
  <sheetData>
    <row r="1" spans="1:17" ht="15" thickBot="1" x14ac:dyDescent="0.35">
      <c r="A1" s="46">
        <f>SUM(A2-1)</f>
        <v>0</v>
      </c>
      <c r="B1" s="435" t="s">
        <v>83</v>
      </c>
      <c r="C1" s="436"/>
      <c r="D1" s="47" t="s">
        <v>84</v>
      </c>
      <c r="E1" s="432"/>
      <c r="F1" s="433"/>
      <c r="G1" s="433"/>
      <c r="H1" s="433"/>
      <c r="I1" s="433"/>
      <c r="J1" s="433"/>
      <c r="K1" s="433"/>
      <c r="L1" s="433"/>
      <c r="M1" s="433"/>
      <c r="N1" s="433"/>
      <c r="O1" s="437"/>
      <c r="P1" s="438"/>
      <c r="Q1" s="48" t="s">
        <v>86</v>
      </c>
    </row>
    <row r="2" spans="1:17" ht="15" thickBot="1" x14ac:dyDescent="0.35">
      <c r="A2" s="50">
        <f>COUNTA(_xlfn.UNIQUE(C6:C180))</f>
        <v>1</v>
      </c>
      <c r="B2" s="439" t="s">
        <v>87</v>
      </c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  <c r="Q2" s="51" t="s">
        <v>88</v>
      </c>
    </row>
    <row r="3" spans="1:17" ht="15" thickBot="1" x14ac:dyDescent="0.35">
      <c r="A3" s="452" t="s">
        <v>89</v>
      </c>
      <c r="B3" s="455" t="s">
        <v>90</v>
      </c>
      <c r="C3" s="458" t="s">
        <v>2</v>
      </c>
      <c r="D3" s="440" t="s">
        <v>3</v>
      </c>
      <c r="E3" s="463" t="s">
        <v>91</v>
      </c>
      <c r="F3" s="440" t="s">
        <v>92</v>
      </c>
      <c r="G3" s="432" t="s">
        <v>93</v>
      </c>
      <c r="H3" s="433"/>
      <c r="I3" s="433"/>
      <c r="J3" s="433"/>
      <c r="K3" s="433"/>
      <c r="L3" s="433"/>
      <c r="M3" s="433"/>
      <c r="N3" s="433"/>
      <c r="O3" s="442" t="s">
        <v>94</v>
      </c>
      <c r="P3" s="445" t="s">
        <v>95</v>
      </c>
      <c r="Q3" s="52" t="s">
        <v>96</v>
      </c>
    </row>
    <row r="4" spans="1:17" ht="15" thickBot="1" x14ac:dyDescent="0.35">
      <c r="A4" s="453"/>
      <c r="B4" s="456"/>
      <c r="C4" s="459"/>
      <c r="D4" s="461"/>
      <c r="E4" s="464"/>
      <c r="F4" s="441"/>
      <c r="G4" s="448" t="s">
        <v>18</v>
      </c>
      <c r="H4" s="450" t="s">
        <v>97</v>
      </c>
      <c r="I4" s="430" t="s">
        <v>98</v>
      </c>
      <c r="J4" s="432" t="s">
        <v>99</v>
      </c>
      <c r="K4" s="433"/>
      <c r="L4" s="433"/>
      <c r="M4" s="433"/>
      <c r="N4" s="433"/>
      <c r="O4" s="443"/>
      <c r="P4" s="446"/>
      <c r="Q4" s="53">
        <v>1</v>
      </c>
    </row>
    <row r="5" spans="1:17" ht="27" customHeight="1" thickBot="1" x14ac:dyDescent="0.35">
      <c r="A5" s="454"/>
      <c r="B5" s="457"/>
      <c r="C5" s="460"/>
      <c r="D5" s="462"/>
      <c r="E5" s="465" t="s">
        <v>100</v>
      </c>
      <c r="F5" s="466"/>
      <c r="G5" s="449"/>
      <c r="H5" s="451"/>
      <c r="I5" s="431"/>
      <c r="J5" s="54" t="s">
        <v>231</v>
      </c>
      <c r="K5" s="55" t="s">
        <v>23</v>
      </c>
      <c r="L5" s="55" t="s">
        <v>230</v>
      </c>
      <c r="M5" s="55" t="s">
        <v>109</v>
      </c>
      <c r="N5" s="55" t="s">
        <v>26</v>
      </c>
      <c r="O5" s="444"/>
      <c r="P5" s="447"/>
      <c r="Q5" s="58">
        <f>IF(Q4=1,0,IF(Q4=2,1,IF(Q4=3,2,0)))</f>
        <v>0</v>
      </c>
    </row>
    <row r="6" spans="1:17" x14ac:dyDescent="0.3">
      <c r="A6" s="59"/>
      <c r="B6" s="60"/>
      <c r="C6" s="61"/>
      <c r="D6" s="62"/>
      <c r="E6" s="63"/>
      <c r="F6" s="64"/>
      <c r="G6" s="65"/>
      <c r="H6" s="66"/>
      <c r="I6" s="67"/>
      <c r="J6" s="65"/>
      <c r="K6" s="68"/>
      <c r="L6" s="68"/>
      <c r="M6" s="68"/>
      <c r="N6" s="68"/>
      <c r="O6" s="70"/>
      <c r="P6" s="67"/>
      <c r="Q6" s="66"/>
    </row>
    <row r="7" spans="1:17" x14ac:dyDescent="0.3">
      <c r="A7" s="59"/>
      <c r="B7" s="60"/>
      <c r="C7" s="61"/>
      <c r="D7" s="62"/>
      <c r="E7" s="63"/>
      <c r="F7" s="64"/>
      <c r="G7" s="65"/>
      <c r="H7" s="66"/>
      <c r="I7" s="67"/>
      <c r="J7" s="65"/>
      <c r="K7" s="68"/>
      <c r="L7" s="68"/>
      <c r="M7" s="68"/>
      <c r="N7" s="68"/>
      <c r="O7" s="70"/>
      <c r="P7" s="67"/>
      <c r="Q7" s="66"/>
    </row>
    <row r="8" spans="1:17" x14ac:dyDescent="0.3">
      <c r="A8" s="59"/>
      <c r="B8" s="60"/>
      <c r="C8" s="61"/>
      <c r="D8" s="62"/>
      <c r="E8" s="63"/>
      <c r="F8" s="64"/>
      <c r="G8" s="65"/>
      <c r="H8" s="66"/>
      <c r="I8" s="67"/>
      <c r="J8" s="65"/>
      <c r="K8" s="68"/>
      <c r="L8" s="68"/>
      <c r="M8" s="68"/>
      <c r="N8" s="68"/>
      <c r="O8" s="70"/>
      <c r="P8" s="67"/>
      <c r="Q8" s="66"/>
    </row>
    <row r="9" spans="1:17" x14ac:dyDescent="0.3">
      <c r="A9" s="59"/>
      <c r="B9" s="60"/>
      <c r="C9" s="61"/>
      <c r="D9" s="62"/>
      <c r="E9" s="63"/>
      <c r="F9" s="64"/>
      <c r="G9" s="65"/>
      <c r="H9" s="66"/>
      <c r="I9" s="67"/>
      <c r="J9" s="65"/>
      <c r="K9" s="68"/>
      <c r="L9" s="68"/>
      <c r="M9" s="68"/>
      <c r="N9" s="68"/>
      <c r="O9" s="70"/>
      <c r="P9" s="67"/>
      <c r="Q9" s="66"/>
    </row>
    <row r="10" spans="1:17" x14ac:dyDescent="0.3">
      <c r="A10" s="59"/>
      <c r="B10" s="60"/>
      <c r="C10" s="61"/>
      <c r="D10" s="62"/>
      <c r="E10" s="63"/>
      <c r="F10" s="64"/>
      <c r="G10" s="65"/>
      <c r="H10" s="66"/>
      <c r="I10" s="67"/>
      <c r="J10" s="65"/>
      <c r="K10" s="68"/>
      <c r="L10" s="68"/>
      <c r="M10" s="68"/>
      <c r="N10" s="68"/>
      <c r="O10" s="70"/>
      <c r="P10" s="67"/>
      <c r="Q10" s="66"/>
    </row>
    <row r="11" spans="1:17" x14ac:dyDescent="0.3">
      <c r="A11" s="59"/>
      <c r="B11" s="60"/>
      <c r="C11" s="61"/>
      <c r="D11" s="62"/>
      <c r="E11" s="63"/>
      <c r="F11" s="64"/>
      <c r="G11" s="65"/>
      <c r="H11" s="66"/>
      <c r="I11" s="67"/>
      <c r="J11" s="65"/>
      <c r="K11" s="68"/>
      <c r="L11" s="68"/>
      <c r="M11" s="68"/>
      <c r="N11" s="68"/>
      <c r="O11" s="70"/>
      <c r="P11" s="67"/>
      <c r="Q11" s="66"/>
    </row>
    <row r="12" spans="1:17" x14ac:dyDescent="0.3">
      <c r="A12" s="59"/>
      <c r="B12" s="60"/>
      <c r="C12" s="61"/>
      <c r="D12" s="62"/>
      <c r="E12" s="63"/>
      <c r="F12" s="64"/>
      <c r="G12" s="65"/>
      <c r="H12" s="66"/>
      <c r="I12" s="67"/>
      <c r="J12" s="65"/>
      <c r="K12" s="68"/>
      <c r="L12" s="68"/>
      <c r="M12" s="68"/>
      <c r="N12" s="68"/>
      <c r="O12" s="70"/>
      <c r="P12" s="67"/>
      <c r="Q12" s="66"/>
    </row>
    <row r="13" spans="1:17" x14ac:dyDescent="0.3">
      <c r="A13" s="59"/>
      <c r="B13" s="60"/>
      <c r="C13" s="61"/>
      <c r="D13" s="62"/>
      <c r="E13" s="63"/>
      <c r="F13" s="64"/>
      <c r="G13" s="65"/>
      <c r="H13" s="66"/>
      <c r="I13" s="67"/>
      <c r="J13" s="65"/>
      <c r="K13" s="68"/>
      <c r="L13" s="68"/>
      <c r="M13" s="68"/>
      <c r="N13" s="68"/>
      <c r="O13" s="70"/>
      <c r="P13" s="67"/>
      <c r="Q13" s="66"/>
    </row>
    <row r="14" spans="1:17" x14ac:dyDescent="0.3">
      <c r="A14" s="59"/>
      <c r="B14" s="60"/>
      <c r="C14" s="61"/>
      <c r="D14" s="62"/>
      <c r="E14" s="63"/>
      <c r="F14" s="64"/>
      <c r="G14" s="65"/>
      <c r="H14" s="66"/>
      <c r="I14" s="67"/>
      <c r="J14" s="65"/>
      <c r="K14" s="68"/>
      <c r="L14" s="68"/>
      <c r="M14" s="68"/>
      <c r="N14" s="68"/>
      <c r="O14" s="70"/>
      <c r="P14" s="67"/>
      <c r="Q14" s="66"/>
    </row>
    <row r="15" spans="1:17" x14ac:dyDescent="0.3">
      <c r="A15" s="59"/>
      <c r="B15" s="60"/>
      <c r="C15" s="61"/>
      <c r="D15" s="62"/>
      <c r="E15" s="63"/>
      <c r="F15" s="64"/>
      <c r="G15" s="65"/>
      <c r="H15" s="66"/>
      <c r="I15" s="67"/>
      <c r="J15" s="65"/>
      <c r="K15" s="68"/>
      <c r="L15" s="68"/>
      <c r="M15" s="68"/>
      <c r="N15" s="68"/>
      <c r="O15" s="70"/>
      <c r="P15" s="67"/>
      <c r="Q15" s="66"/>
    </row>
    <row r="16" spans="1:17" x14ac:dyDescent="0.3">
      <c r="A16" s="59"/>
      <c r="B16" s="60"/>
      <c r="C16" s="61"/>
      <c r="D16" s="62"/>
      <c r="E16" s="63"/>
      <c r="F16" s="64"/>
      <c r="G16" s="65"/>
      <c r="H16" s="66"/>
      <c r="I16" s="67"/>
      <c r="J16" s="65"/>
      <c r="K16" s="68"/>
      <c r="L16" s="68"/>
      <c r="M16" s="68"/>
      <c r="N16" s="68"/>
      <c r="O16" s="70"/>
      <c r="P16" s="67"/>
      <c r="Q16" s="66"/>
    </row>
    <row r="17" spans="1:17" x14ac:dyDescent="0.3">
      <c r="A17" s="59"/>
      <c r="B17" s="60"/>
      <c r="C17" s="61"/>
      <c r="D17" s="62"/>
      <c r="E17" s="63"/>
      <c r="F17" s="64"/>
      <c r="G17" s="65"/>
      <c r="H17" s="66"/>
      <c r="I17" s="67"/>
      <c r="J17" s="65"/>
      <c r="K17" s="68"/>
      <c r="L17" s="68"/>
      <c r="M17" s="68"/>
      <c r="N17" s="68"/>
      <c r="O17" s="70"/>
      <c r="P17" s="67"/>
      <c r="Q17" s="66"/>
    </row>
    <row r="18" spans="1:17" x14ac:dyDescent="0.3">
      <c r="A18" s="59"/>
      <c r="B18" s="60"/>
      <c r="C18" s="61"/>
      <c r="D18" s="62"/>
      <c r="E18" s="63"/>
      <c r="F18" s="64"/>
      <c r="G18" s="65"/>
      <c r="H18" s="66"/>
      <c r="I18" s="67"/>
      <c r="J18" s="65"/>
      <c r="K18" s="68"/>
      <c r="L18" s="68"/>
      <c r="M18" s="68"/>
      <c r="N18" s="68"/>
      <c r="O18" s="70"/>
      <c r="P18" s="67"/>
      <c r="Q18" s="66"/>
    </row>
    <row r="19" spans="1:17" x14ac:dyDescent="0.3">
      <c r="A19" s="59"/>
      <c r="B19" s="60"/>
      <c r="C19" s="61"/>
      <c r="D19" s="62"/>
      <c r="E19" s="63"/>
      <c r="F19" s="64"/>
      <c r="G19" s="65"/>
      <c r="H19" s="66"/>
      <c r="I19" s="67"/>
      <c r="J19" s="65"/>
      <c r="K19" s="68"/>
      <c r="L19" s="68"/>
      <c r="M19" s="68"/>
      <c r="N19" s="68"/>
      <c r="O19" s="70"/>
      <c r="P19" s="67"/>
      <c r="Q19" s="66"/>
    </row>
    <row r="20" spans="1:17" x14ac:dyDescent="0.3">
      <c r="A20" s="59"/>
      <c r="B20" s="60"/>
      <c r="C20" s="61"/>
      <c r="D20" s="62"/>
      <c r="E20" s="63"/>
      <c r="F20" s="64"/>
      <c r="G20" s="65"/>
      <c r="H20" s="66"/>
      <c r="I20" s="67"/>
      <c r="J20" s="65"/>
      <c r="K20" s="68"/>
      <c r="L20" s="68"/>
      <c r="M20" s="68"/>
      <c r="N20" s="68"/>
      <c r="O20" s="70"/>
      <c r="P20" s="67"/>
      <c r="Q20" s="66"/>
    </row>
    <row r="21" spans="1:17" x14ac:dyDescent="0.3">
      <c r="A21" s="59"/>
      <c r="B21" s="60"/>
      <c r="C21" s="61"/>
      <c r="D21" s="62"/>
      <c r="E21" s="63"/>
      <c r="F21" s="64"/>
      <c r="G21" s="65"/>
      <c r="H21" s="66"/>
      <c r="I21" s="67"/>
      <c r="J21" s="65"/>
      <c r="K21" s="68"/>
      <c r="L21" s="68"/>
      <c r="M21" s="68"/>
      <c r="N21" s="68"/>
      <c r="O21" s="70"/>
      <c r="P21" s="67"/>
      <c r="Q21" s="66"/>
    </row>
    <row r="22" spans="1:17" x14ac:dyDescent="0.3">
      <c r="A22" s="59"/>
      <c r="B22" s="60"/>
      <c r="C22" s="61"/>
      <c r="D22" s="62"/>
      <c r="E22" s="63"/>
      <c r="F22" s="64"/>
      <c r="G22" s="65"/>
      <c r="H22" s="66"/>
      <c r="I22" s="67"/>
      <c r="J22" s="65"/>
      <c r="K22" s="68"/>
      <c r="L22" s="68"/>
      <c r="M22" s="68"/>
      <c r="N22" s="68"/>
      <c r="O22" s="70"/>
      <c r="P22" s="67"/>
      <c r="Q22" s="66"/>
    </row>
    <row r="23" spans="1:17" x14ac:dyDescent="0.3">
      <c r="A23" s="59"/>
      <c r="B23" s="60"/>
      <c r="C23" s="61"/>
      <c r="D23" s="62"/>
      <c r="E23" s="63"/>
      <c r="F23" s="64"/>
      <c r="G23" s="65"/>
      <c r="H23" s="66"/>
      <c r="I23" s="67"/>
      <c r="J23" s="65"/>
      <c r="K23" s="68"/>
      <c r="L23" s="68"/>
      <c r="M23" s="68"/>
      <c r="N23" s="68"/>
      <c r="O23" s="70"/>
      <c r="P23" s="67"/>
      <c r="Q23" s="66"/>
    </row>
    <row r="24" spans="1:17" x14ac:dyDescent="0.3">
      <c r="A24" s="59"/>
      <c r="B24" s="60"/>
      <c r="C24" s="61"/>
      <c r="D24" s="62"/>
      <c r="E24" s="63"/>
      <c r="F24" s="64"/>
      <c r="G24" s="65"/>
      <c r="H24" s="66"/>
      <c r="I24" s="67"/>
      <c r="J24" s="65"/>
      <c r="K24" s="68"/>
      <c r="L24" s="68"/>
      <c r="M24" s="68"/>
      <c r="N24" s="68"/>
      <c r="O24" s="70"/>
      <c r="P24" s="67"/>
      <c r="Q24" s="66"/>
    </row>
    <row r="25" spans="1:17" x14ac:dyDescent="0.3">
      <c r="A25" s="59"/>
      <c r="B25" s="60"/>
      <c r="C25" s="61"/>
      <c r="D25" s="62"/>
      <c r="E25" s="63"/>
      <c r="F25" s="64"/>
      <c r="G25" s="65"/>
      <c r="H25" s="66"/>
      <c r="I25" s="67"/>
      <c r="J25" s="65"/>
      <c r="K25" s="68"/>
      <c r="L25" s="68"/>
      <c r="M25" s="68"/>
      <c r="N25" s="68"/>
      <c r="O25" s="70"/>
      <c r="P25" s="67"/>
      <c r="Q25" s="66"/>
    </row>
    <row r="26" spans="1:17" x14ac:dyDescent="0.3">
      <c r="A26" s="59"/>
      <c r="B26" s="60"/>
      <c r="C26" s="61"/>
      <c r="D26" s="62"/>
      <c r="E26" s="63"/>
      <c r="F26" s="64"/>
      <c r="G26" s="65"/>
      <c r="H26" s="66"/>
      <c r="I26" s="67"/>
      <c r="J26" s="65"/>
      <c r="K26" s="68"/>
      <c r="L26" s="68"/>
      <c r="M26" s="68"/>
      <c r="N26" s="68"/>
      <c r="O26" s="70"/>
      <c r="P26" s="67"/>
      <c r="Q26" s="66"/>
    </row>
    <row r="27" spans="1:17" x14ac:dyDescent="0.3">
      <c r="A27" s="59"/>
      <c r="B27" s="60"/>
      <c r="C27" s="61"/>
      <c r="D27" s="62"/>
      <c r="E27" s="63"/>
      <c r="F27" s="64"/>
      <c r="G27" s="65"/>
      <c r="H27" s="66"/>
      <c r="I27" s="67"/>
      <c r="J27" s="65"/>
      <c r="K27" s="68"/>
      <c r="L27" s="68"/>
      <c r="M27" s="68"/>
      <c r="N27" s="68"/>
      <c r="O27" s="70"/>
      <c r="P27" s="67"/>
      <c r="Q27" s="66"/>
    </row>
    <row r="28" spans="1:17" x14ac:dyDescent="0.3">
      <c r="A28" s="59"/>
      <c r="B28" s="60"/>
      <c r="C28" s="137"/>
      <c r="D28" s="138"/>
      <c r="E28" s="63"/>
      <c r="F28" s="64"/>
      <c r="G28" s="65"/>
      <c r="H28" s="66"/>
      <c r="I28" s="67"/>
      <c r="J28" s="65"/>
      <c r="K28" s="68"/>
      <c r="L28" s="68"/>
      <c r="M28" s="68"/>
      <c r="N28" s="68"/>
      <c r="O28" s="70"/>
      <c r="P28" s="67"/>
      <c r="Q28" s="66"/>
    </row>
    <row r="29" spans="1:17" x14ac:dyDescent="0.3">
      <c r="A29" s="59"/>
      <c r="B29" s="60"/>
      <c r="C29" s="137"/>
      <c r="D29" s="138"/>
      <c r="E29" s="63"/>
      <c r="F29" s="64"/>
      <c r="G29" s="65"/>
      <c r="H29" s="66"/>
      <c r="I29" s="67"/>
      <c r="J29" s="65"/>
      <c r="K29" s="68"/>
      <c r="L29" s="68"/>
      <c r="M29" s="68"/>
      <c r="N29" s="68"/>
      <c r="O29" s="70"/>
      <c r="P29" s="67"/>
      <c r="Q29" s="66"/>
    </row>
    <row r="30" spans="1:17" x14ac:dyDescent="0.3">
      <c r="A30" s="59"/>
      <c r="B30" s="60"/>
      <c r="C30" s="61"/>
      <c r="D30" s="62"/>
      <c r="E30" s="63"/>
      <c r="F30" s="64"/>
      <c r="G30" s="65"/>
      <c r="H30" s="66"/>
      <c r="I30" s="67"/>
      <c r="J30" s="65"/>
      <c r="K30" s="68"/>
      <c r="L30" s="68"/>
      <c r="M30" s="68"/>
      <c r="N30" s="68"/>
      <c r="O30" s="70"/>
      <c r="P30" s="67"/>
      <c r="Q30" s="66"/>
    </row>
    <row r="31" spans="1:17" x14ac:dyDescent="0.3">
      <c r="A31" s="59"/>
      <c r="B31" s="60"/>
      <c r="C31" s="61"/>
      <c r="D31" s="62"/>
      <c r="E31" s="63"/>
      <c r="F31" s="64"/>
      <c r="G31" s="65"/>
      <c r="H31" s="66"/>
      <c r="I31" s="67"/>
      <c r="J31" s="65"/>
      <c r="K31" s="68"/>
      <c r="L31" s="68"/>
      <c r="M31" s="68"/>
      <c r="N31" s="68"/>
      <c r="O31" s="70"/>
      <c r="P31" s="67"/>
      <c r="Q31" s="66"/>
    </row>
    <row r="32" spans="1:17" x14ac:dyDescent="0.3">
      <c r="A32" s="59"/>
      <c r="B32" s="60"/>
      <c r="C32" s="61"/>
      <c r="D32" s="62"/>
      <c r="E32" s="63"/>
      <c r="F32" s="64"/>
      <c r="G32" s="65"/>
      <c r="H32" s="66"/>
      <c r="I32" s="67"/>
      <c r="J32" s="65"/>
      <c r="K32" s="68"/>
      <c r="L32" s="68"/>
      <c r="M32" s="68"/>
      <c r="N32" s="68"/>
      <c r="O32" s="70"/>
      <c r="P32" s="67"/>
      <c r="Q32" s="66"/>
    </row>
    <row r="33" spans="1:17" x14ac:dyDescent="0.3">
      <c r="A33" s="59"/>
      <c r="B33" s="60"/>
      <c r="C33" s="61"/>
      <c r="D33" s="62"/>
      <c r="E33" s="63"/>
      <c r="F33" s="64"/>
      <c r="G33" s="65"/>
      <c r="H33" s="66"/>
      <c r="I33" s="67"/>
      <c r="J33" s="65"/>
      <c r="K33" s="68"/>
      <c r="L33" s="68"/>
      <c r="M33" s="68"/>
      <c r="N33" s="68"/>
      <c r="O33" s="70"/>
      <c r="P33" s="67"/>
      <c r="Q33" s="66"/>
    </row>
    <row r="34" spans="1:17" x14ac:dyDescent="0.3">
      <c r="A34" s="59"/>
      <c r="B34" s="60"/>
      <c r="C34" s="61"/>
      <c r="D34" s="62"/>
      <c r="E34" s="63"/>
      <c r="F34" s="64"/>
      <c r="G34" s="65"/>
      <c r="H34" s="66"/>
      <c r="I34" s="67"/>
      <c r="J34" s="65"/>
      <c r="K34" s="68"/>
      <c r="L34" s="68"/>
      <c r="M34" s="68"/>
      <c r="N34" s="68"/>
      <c r="O34" s="70"/>
      <c r="P34" s="67"/>
      <c r="Q34" s="66"/>
    </row>
    <row r="35" spans="1:17" x14ac:dyDescent="0.3">
      <c r="A35" s="59"/>
      <c r="B35" s="60"/>
      <c r="C35" s="61"/>
      <c r="D35" s="62"/>
      <c r="E35" s="63"/>
      <c r="F35" s="64"/>
      <c r="G35" s="65"/>
      <c r="H35" s="66"/>
      <c r="I35" s="67"/>
      <c r="J35" s="65"/>
      <c r="K35" s="68"/>
      <c r="L35" s="68"/>
      <c r="M35" s="68"/>
      <c r="N35" s="68"/>
      <c r="O35" s="70"/>
      <c r="P35" s="67"/>
      <c r="Q35" s="66"/>
    </row>
    <row r="36" spans="1:17" x14ac:dyDescent="0.3">
      <c r="A36" s="59"/>
      <c r="B36" s="60"/>
      <c r="C36" s="61"/>
      <c r="D36" s="62"/>
      <c r="E36" s="63"/>
      <c r="F36" s="64"/>
      <c r="G36" s="65"/>
      <c r="H36" s="66"/>
      <c r="I36" s="67"/>
      <c r="J36" s="65"/>
      <c r="K36" s="68"/>
      <c r="L36" s="68"/>
      <c r="M36" s="68"/>
      <c r="N36" s="68"/>
      <c r="O36" s="70"/>
      <c r="P36" s="67"/>
      <c r="Q36" s="66"/>
    </row>
    <row r="37" spans="1:17" x14ac:dyDescent="0.3">
      <c r="A37" s="59"/>
      <c r="B37" s="60"/>
      <c r="C37" s="61"/>
      <c r="D37" s="62"/>
      <c r="E37" s="63"/>
      <c r="F37" s="64"/>
      <c r="G37" s="65"/>
      <c r="H37" s="66"/>
      <c r="I37" s="67"/>
      <c r="J37" s="65"/>
      <c r="K37" s="68"/>
      <c r="L37" s="68"/>
      <c r="M37" s="68"/>
      <c r="N37" s="68"/>
      <c r="O37" s="70"/>
      <c r="P37" s="67"/>
      <c r="Q37" s="66"/>
    </row>
    <row r="38" spans="1:17" x14ac:dyDescent="0.3">
      <c r="A38" s="59"/>
      <c r="B38" s="60"/>
      <c r="C38" s="61"/>
      <c r="D38" s="62"/>
      <c r="E38" s="63"/>
      <c r="F38" s="64"/>
      <c r="G38" s="65"/>
      <c r="H38" s="66"/>
      <c r="I38" s="67"/>
      <c r="J38" s="65"/>
      <c r="K38" s="68"/>
      <c r="L38" s="68"/>
      <c r="M38" s="68"/>
      <c r="N38" s="68"/>
      <c r="O38" s="70"/>
      <c r="P38" s="67"/>
      <c r="Q38" s="66"/>
    </row>
    <row r="39" spans="1:17" x14ac:dyDescent="0.3">
      <c r="A39" s="59"/>
      <c r="B39" s="60"/>
      <c r="C39" s="61"/>
      <c r="D39" s="62"/>
      <c r="E39" s="63"/>
      <c r="F39" s="64"/>
      <c r="G39" s="65"/>
      <c r="H39" s="66"/>
      <c r="I39" s="67"/>
      <c r="J39" s="65"/>
      <c r="K39" s="68"/>
      <c r="L39" s="68"/>
      <c r="M39" s="68"/>
      <c r="N39" s="68"/>
      <c r="O39" s="70"/>
      <c r="P39" s="67"/>
      <c r="Q39" s="66"/>
    </row>
    <row r="40" spans="1:17" x14ac:dyDescent="0.3">
      <c r="A40" s="59"/>
      <c r="B40" s="60"/>
      <c r="C40" s="61"/>
      <c r="D40" s="62"/>
      <c r="E40" s="63"/>
      <c r="F40" s="64"/>
      <c r="G40" s="65"/>
      <c r="H40" s="66"/>
      <c r="I40" s="67"/>
      <c r="J40" s="65"/>
      <c r="K40" s="68"/>
      <c r="L40" s="68"/>
      <c r="M40" s="68"/>
      <c r="N40" s="68"/>
      <c r="O40" s="70"/>
      <c r="P40" s="67"/>
      <c r="Q40" s="66"/>
    </row>
    <row r="41" spans="1:17" x14ac:dyDescent="0.3">
      <c r="A41" s="59"/>
      <c r="B41" s="60"/>
      <c r="C41" s="61"/>
      <c r="D41" s="62"/>
      <c r="E41" s="63"/>
      <c r="F41" s="64"/>
      <c r="G41" s="65"/>
      <c r="H41" s="66"/>
      <c r="I41" s="67"/>
      <c r="J41" s="65"/>
      <c r="K41" s="68"/>
      <c r="L41" s="68"/>
      <c r="M41" s="68"/>
      <c r="N41" s="68"/>
      <c r="O41" s="70"/>
      <c r="P41" s="67"/>
      <c r="Q41" s="66"/>
    </row>
    <row r="42" spans="1:17" x14ac:dyDescent="0.3">
      <c r="A42" s="59"/>
      <c r="B42" s="60"/>
      <c r="C42" s="61"/>
      <c r="D42" s="62"/>
      <c r="E42" s="63"/>
      <c r="F42" s="64"/>
      <c r="G42" s="65"/>
      <c r="H42" s="66"/>
      <c r="I42" s="67"/>
      <c r="J42" s="65"/>
      <c r="K42" s="68"/>
      <c r="L42" s="68"/>
      <c r="M42" s="68"/>
      <c r="N42" s="68"/>
      <c r="O42" s="70"/>
      <c r="P42" s="67"/>
      <c r="Q42" s="66"/>
    </row>
    <row r="43" spans="1:17" x14ac:dyDescent="0.3">
      <c r="A43" s="59"/>
      <c r="B43" s="60"/>
      <c r="C43" s="61"/>
      <c r="D43" s="62"/>
      <c r="E43" s="63"/>
      <c r="F43" s="64"/>
      <c r="G43" s="65"/>
      <c r="H43" s="66"/>
      <c r="I43" s="67"/>
      <c r="J43" s="65"/>
      <c r="K43" s="68"/>
      <c r="L43" s="68"/>
      <c r="M43" s="68"/>
      <c r="N43" s="68"/>
      <c r="O43" s="70"/>
      <c r="P43" s="67"/>
      <c r="Q43" s="66"/>
    </row>
    <row r="44" spans="1:17" x14ac:dyDescent="0.3">
      <c r="A44" s="59"/>
      <c r="B44" s="60"/>
      <c r="C44" s="61"/>
      <c r="D44" s="62"/>
      <c r="E44" s="63"/>
      <c r="F44" s="64"/>
      <c r="G44" s="65"/>
      <c r="H44" s="66"/>
      <c r="I44" s="67"/>
      <c r="J44" s="65"/>
      <c r="K44" s="68"/>
      <c r="L44" s="68"/>
      <c r="M44" s="68"/>
      <c r="N44" s="68"/>
      <c r="O44" s="70"/>
      <c r="P44" s="67"/>
      <c r="Q44" s="66"/>
    </row>
    <row r="45" spans="1:17" x14ac:dyDescent="0.3">
      <c r="A45" s="59"/>
      <c r="B45" s="60"/>
      <c r="C45" s="61"/>
      <c r="D45" s="62"/>
      <c r="E45" s="63"/>
      <c r="F45" s="64"/>
      <c r="G45" s="65"/>
      <c r="H45" s="66"/>
      <c r="I45" s="67"/>
      <c r="J45" s="65"/>
      <c r="K45" s="68"/>
      <c r="L45" s="68"/>
      <c r="M45" s="68"/>
      <c r="N45" s="68"/>
      <c r="O45" s="70"/>
      <c r="P45" s="67"/>
      <c r="Q45" s="66"/>
    </row>
    <row r="46" spans="1:17" x14ac:dyDescent="0.3">
      <c r="A46" s="59"/>
      <c r="B46" s="60"/>
      <c r="C46" s="61"/>
      <c r="D46" s="62"/>
      <c r="E46" s="63"/>
      <c r="F46" s="64"/>
      <c r="G46" s="65"/>
      <c r="H46" s="66"/>
      <c r="I46" s="67"/>
      <c r="J46" s="65"/>
      <c r="K46" s="68"/>
      <c r="L46" s="68"/>
      <c r="M46" s="68"/>
      <c r="N46" s="68"/>
      <c r="O46" s="70"/>
      <c r="P46" s="67"/>
      <c r="Q46" s="66"/>
    </row>
    <row r="47" spans="1:17" x14ac:dyDescent="0.3">
      <c r="A47" s="59"/>
      <c r="B47" s="60"/>
      <c r="C47" s="61"/>
      <c r="D47" s="62"/>
      <c r="E47" s="63"/>
      <c r="F47" s="64"/>
      <c r="G47" s="65"/>
      <c r="H47" s="66"/>
      <c r="I47" s="67"/>
      <c r="J47" s="65"/>
      <c r="K47" s="68"/>
      <c r="L47" s="68"/>
      <c r="M47" s="68"/>
      <c r="N47" s="68"/>
      <c r="O47" s="70"/>
      <c r="P47" s="67"/>
      <c r="Q47" s="66"/>
    </row>
    <row r="48" spans="1:17" x14ac:dyDescent="0.3">
      <c r="A48" s="59"/>
      <c r="B48" s="60"/>
      <c r="C48" s="61"/>
      <c r="D48" s="62"/>
      <c r="E48" s="63"/>
      <c r="F48" s="64"/>
      <c r="G48" s="65"/>
      <c r="H48" s="66"/>
      <c r="I48" s="67"/>
      <c r="J48" s="65"/>
      <c r="K48" s="68"/>
      <c r="L48" s="68"/>
      <c r="M48" s="68"/>
      <c r="N48" s="68"/>
      <c r="O48" s="70"/>
      <c r="P48" s="67"/>
      <c r="Q48" s="66"/>
    </row>
    <row r="49" spans="1:17" x14ac:dyDescent="0.3">
      <c r="A49" s="59"/>
      <c r="B49" s="60"/>
      <c r="C49" s="61"/>
      <c r="D49" s="62"/>
      <c r="E49" s="63"/>
      <c r="F49" s="64"/>
      <c r="G49" s="65"/>
      <c r="H49" s="66"/>
      <c r="I49" s="67"/>
      <c r="J49" s="65"/>
      <c r="K49" s="68"/>
      <c r="L49" s="68"/>
      <c r="M49" s="68"/>
      <c r="N49" s="68"/>
      <c r="O49" s="70"/>
      <c r="P49" s="67"/>
      <c r="Q49" s="66"/>
    </row>
    <row r="50" spans="1:17" x14ac:dyDescent="0.3">
      <c r="A50" s="59"/>
      <c r="B50" s="60"/>
      <c r="C50" s="61"/>
      <c r="D50" s="62"/>
      <c r="E50" s="63"/>
      <c r="F50" s="64"/>
      <c r="G50" s="65"/>
      <c r="H50" s="66"/>
      <c r="I50" s="67"/>
      <c r="J50" s="65"/>
      <c r="K50" s="68"/>
      <c r="L50" s="68"/>
      <c r="M50" s="68"/>
      <c r="N50" s="68"/>
      <c r="O50" s="70"/>
      <c r="P50" s="67"/>
      <c r="Q50" s="66"/>
    </row>
    <row r="51" spans="1:17" x14ac:dyDescent="0.3">
      <c r="A51" s="59"/>
      <c r="B51" s="60"/>
      <c r="C51" s="61"/>
      <c r="D51" s="62"/>
      <c r="E51" s="63"/>
      <c r="F51" s="64"/>
      <c r="G51" s="65"/>
      <c r="H51" s="66"/>
      <c r="I51" s="67"/>
      <c r="J51" s="65"/>
      <c r="K51" s="68"/>
      <c r="L51" s="68"/>
      <c r="M51" s="68"/>
      <c r="N51" s="68"/>
      <c r="O51" s="70"/>
      <c r="P51" s="67"/>
      <c r="Q51" s="66"/>
    </row>
    <row r="52" spans="1:17" x14ac:dyDescent="0.3">
      <c r="A52" s="59"/>
      <c r="B52" s="60"/>
      <c r="C52" s="61"/>
      <c r="D52" s="62"/>
      <c r="E52" s="63"/>
      <c r="F52" s="64"/>
      <c r="G52" s="65"/>
      <c r="H52" s="66"/>
      <c r="I52" s="67"/>
      <c r="J52" s="65"/>
      <c r="K52" s="68"/>
      <c r="L52" s="68"/>
      <c r="M52" s="68"/>
      <c r="N52" s="68"/>
      <c r="O52" s="70"/>
      <c r="P52" s="67"/>
      <c r="Q52" s="66"/>
    </row>
    <row r="53" spans="1:17" x14ac:dyDescent="0.3">
      <c r="A53" s="59"/>
      <c r="B53" s="60"/>
      <c r="C53" s="61"/>
      <c r="D53" s="62"/>
      <c r="E53" s="63"/>
      <c r="F53" s="64"/>
      <c r="G53" s="65"/>
      <c r="H53" s="66"/>
      <c r="I53" s="67"/>
      <c r="J53" s="65"/>
      <c r="K53" s="68"/>
      <c r="L53" s="68"/>
      <c r="M53" s="68"/>
      <c r="N53" s="68"/>
      <c r="O53" s="70"/>
      <c r="P53" s="67"/>
      <c r="Q53" s="66"/>
    </row>
    <row r="54" spans="1:17" x14ac:dyDescent="0.3">
      <c r="A54" s="59"/>
      <c r="B54" s="60"/>
      <c r="C54" s="61"/>
      <c r="D54" s="62"/>
      <c r="E54" s="63"/>
      <c r="F54" s="64"/>
      <c r="G54" s="65"/>
      <c r="H54" s="66"/>
      <c r="I54" s="67"/>
      <c r="J54" s="65"/>
      <c r="K54" s="68"/>
      <c r="L54" s="68"/>
      <c r="M54" s="68"/>
      <c r="N54" s="68"/>
      <c r="O54" s="70"/>
      <c r="P54" s="67"/>
      <c r="Q54" s="66"/>
    </row>
    <row r="55" spans="1:17" x14ac:dyDescent="0.3">
      <c r="A55" s="59"/>
      <c r="B55" s="60"/>
      <c r="C55" s="61"/>
      <c r="D55" s="62"/>
      <c r="E55" s="63"/>
      <c r="F55" s="64"/>
      <c r="G55" s="65"/>
      <c r="H55" s="66"/>
      <c r="I55" s="67"/>
      <c r="J55" s="65"/>
      <c r="K55" s="68"/>
      <c r="L55" s="68"/>
      <c r="M55" s="68"/>
      <c r="N55" s="68"/>
      <c r="O55" s="70"/>
      <c r="P55" s="67"/>
      <c r="Q55" s="66"/>
    </row>
    <row r="56" spans="1:17" x14ac:dyDescent="0.3">
      <c r="A56" s="59"/>
      <c r="B56" s="60"/>
      <c r="C56" s="61"/>
      <c r="D56" s="62"/>
      <c r="E56" s="63"/>
      <c r="F56" s="64"/>
      <c r="G56" s="65"/>
      <c r="H56" s="66"/>
      <c r="I56" s="67"/>
      <c r="J56" s="65"/>
      <c r="K56" s="68"/>
      <c r="L56" s="68"/>
      <c r="M56" s="68"/>
      <c r="N56" s="68"/>
      <c r="O56" s="70"/>
      <c r="P56" s="67"/>
      <c r="Q56" s="66"/>
    </row>
    <row r="57" spans="1:17" x14ac:dyDescent="0.3">
      <c r="A57" s="59"/>
      <c r="B57" s="60"/>
      <c r="C57" s="61"/>
      <c r="D57" s="62"/>
      <c r="E57" s="63"/>
      <c r="F57" s="64"/>
      <c r="G57" s="65"/>
      <c r="H57" s="66"/>
      <c r="I57" s="67"/>
      <c r="J57" s="65"/>
      <c r="K57" s="68"/>
      <c r="L57" s="68"/>
      <c r="M57" s="68"/>
      <c r="N57" s="68"/>
      <c r="O57" s="70"/>
      <c r="P57" s="67"/>
      <c r="Q57" s="66"/>
    </row>
    <row r="58" spans="1:17" x14ac:dyDescent="0.3">
      <c r="A58" s="59"/>
      <c r="B58" s="60"/>
      <c r="C58" s="61"/>
      <c r="D58" s="62"/>
      <c r="E58" s="63"/>
      <c r="F58" s="64"/>
      <c r="G58" s="65"/>
      <c r="H58" s="66"/>
      <c r="I58" s="67"/>
      <c r="J58" s="65"/>
      <c r="K58" s="68"/>
      <c r="L58" s="68"/>
      <c r="M58" s="68"/>
      <c r="N58" s="68"/>
      <c r="O58" s="70"/>
      <c r="P58" s="67"/>
      <c r="Q58" s="66"/>
    </row>
    <row r="59" spans="1:17" x14ac:dyDescent="0.3">
      <c r="A59" s="59"/>
      <c r="B59" s="60"/>
      <c r="C59" s="61"/>
      <c r="D59" s="62"/>
      <c r="E59" s="63"/>
      <c r="F59" s="64"/>
      <c r="G59" s="65"/>
      <c r="H59" s="66"/>
      <c r="I59" s="67"/>
      <c r="J59" s="65"/>
      <c r="K59" s="68"/>
      <c r="L59" s="68"/>
      <c r="M59" s="68"/>
      <c r="N59" s="68"/>
      <c r="O59" s="70"/>
      <c r="P59" s="67"/>
      <c r="Q59" s="66"/>
    </row>
    <row r="60" spans="1:17" x14ac:dyDescent="0.3">
      <c r="A60" s="59"/>
      <c r="B60" s="60"/>
      <c r="C60" s="61"/>
      <c r="D60" s="62"/>
      <c r="E60" s="63"/>
      <c r="F60" s="64"/>
      <c r="G60" s="65"/>
      <c r="H60" s="66"/>
      <c r="I60" s="67"/>
      <c r="J60" s="65"/>
      <c r="K60" s="68"/>
      <c r="L60" s="68"/>
      <c r="M60" s="68"/>
      <c r="N60" s="68"/>
      <c r="O60" s="70"/>
      <c r="P60" s="67"/>
      <c r="Q60" s="66"/>
    </row>
    <row r="61" spans="1:17" x14ac:dyDescent="0.3">
      <c r="A61" s="59"/>
      <c r="B61" s="60"/>
      <c r="C61" s="61"/>
      <c r="D61" s="62"/>
      <c r="E61" s="63"/>
      <c r="F61" s="64"/>
      <c r="G61" s="65"/>
      <c r="H61" s="66"/>
      <c r="I61" s="67"/>
      <c r="J61" s="65"/>
      <c r="K61" s="68"/>
      <c r="L61" s="68"/>
      <c r="M61" s="68"/>
      <c r="N61" s="68"/>
      <c r="O61" s="70"/>
      <c r="P61" s="67"/>
      <c r="Q61" s="66"/>
    </row>
    <row r="62" spans="1:17" x14ac:dyDescent="0.3">
      <c r="A62" s="59"/>
      <c r="B62" s="60"/>
      <c r="C62" s="61"/>
      <c r="D62" s="62"/>
      <c r="E62" s="63"/>
      <c r="F62" s="64"/>
      <c r="G62" s="65"/>
      <c r="H62" s="66"/>
      <c r="I62" s="67"/>
      <c r="J62" s="65"/>
      <c r="K62" s="68"/>
      <c r="L62" s="68"/>
      <c r="M62" s="68"/>
      <c r="N62" s="68"/>
      <c r="O62" s="70"/>
      <c r="P62" s="67"/>
      <c r="Q62" s="66"/>
    </row>
    <row r="63" spans="1:17" x14ac:dyDescent="0.3">
      <c r="A63" s="59"/>
      <c r="B63" s="60"/>
      <c r="C63" s="61"/>
      <c r="D63" s="62"/>
      <c r="E63" s="63"/>
      <c r="F63" s="64"/>
      <c r="G63" s="65"/>
      <c r="H63" s="66"/>
      <c r="I63" s="67"/>
      <c r="J63" s="65"/>
      <c r="K63" s="68"/>
      <c r="L63" s="68"/>
      <c r="M63" s="68"/>
      <c r="N63" s="68"/>
      <c r="O63" s="70"/>
      <c r="P63" s="67"/>
      <c r="Q63" s="66"/>
    </row>
    <row r="64" spans="1:17" x14ac:dyDescent="0.3">
      <c r="A64" s="59"/>
      <c r="B64" s="60"/>
      <c r="C64" s="61"/>
      <c r="D64" s="62"/>
      <c r="E64" s="63"/>
      <c r="F64" s="64"/>
      <c r="G64" s="65"/>
      <c r="H64" s="66"/>
      <c r="I64" s="67"/>
      <c r="J64" s="65"/>
      <c r="K64" s="68"/>
      <c r="L64" s="68"/>
      <c r="M64" s="68"/>
      <c r="N64" s="68"/>
      <c r="O64" s="70"/>
      <c r="P64" s="67"/>
      <c r="Q64" s="66"/>
    </row>
    <row r="65" spans="1:17" x14ac:dyDescent="0.3">
      <c r="A65" s="59"/>
      <c r="B65" s="60"/>
      <c r="C65" s="61"/>
      <c r="D65" s="62"/>
      <c r="E65" s="63"/>
      <c r="F65" s="64"/>
      <c r="G65" s="65"/>
      <c r="H65" s="66"/>
      <c r="I65" s="67"/>
      <c r="J65" s="65"/>
      <c r="K65" s="68"/>
      <c r="L65" s="68"/>
      <c r="M65" s="68"/>
      <c r="N65" s="68"/>
      <c r="O65" s="70"/>
      <c r="P65" s="67"/>
      <c r="Q65" s="66"/>
    </row>
    <row r="66" spans="1:17" x14ac:dyDescent="0.3">
      <c r="A66" s="59"/>
      <c r="B66" s="60"/>
      <c r="C66" s="61"/>
      <c r="D66" s="62"/>
      <c r="E66" s="63"/>
      <c r="F66" s="64"/>
      <c r="G66" s="65"/>
      <c r="H66" s="66"/>
      <c r="I66" s="67"/>
      <c r="J66" s="65"/>
      <c r="K66" s="68"/>
      <c r="L66" s="68"/>
      <c r="M66" s="68"/>
      <c r="N66" s="68"/>
      <c r="O66" s="70"/>
      <c r="P66" s="67"/>
      <c r="Q66" s="66"/>
    </row>
    <row r="67" spans="1:17" x14ac:dyDescent="0.3">
      <c r="A67" s="59"/>
      <c r="B67" s="60"/>
      <c r="C67" s="61"/>
      <c r="D67" s="62"/>
      <c r="E67" s="63"/>
      <c r="F67" s="64"/>
      <c r="G67" s="65"/>
      <c r="H67" s="66"/>
      <c r="I67" s="67"/>
      <c r="J67" s="65"/>
      <c r="K67" s="68"/>
      <c r="L67" s="68"/>
      <c r="M67" s="68"/>
      <c r="N67" s="68"/>
      <c r="O67" s="70"/>
      <c r="P67" s="67"/>
      <c r="Q67" s="66"/>
    </row>
    <row r="68" spans="1:17" x14ac:dyDescent="0.3">
      <c r="A68" s="59"/>
      <c r="B68" s="60"/>
      <c r="C68" s="61"/>
      <c r="D68" s="62"/>
      <c r="E68" s="63"/>
      <c r="F68" s="64"/>
      <c r="G68" s="65"/>
      <c r="H68" s="66"/>
      <c r="I68" s="67"/>
      <c r="J68" s="65"/>
      <c r="K68" s="68"/>
      <c r="L68" s="68"/>
      <c r="M68" s="68"/>
      <c r="N68" s="68"/>
      <c r="O68" s="70"/>
      <c r="P68" s="67"/>
      <c r="Q68" s="66"/>
    </row>
    <row r="69" spans="1:17" x14ac:dyDescent="0.3">
      <c r="A69" s="59"/>
      <c r="B69" s="60"/>
      <c r="C69" s="61"/>
      <c r="D69" s="62"/>
      <c r="E69" s="63"/>
      <c r="F69" s="64"/>
      <c r="G69" s="65"/>
      <c r="H69" s="66"/>
      <c r="I69" s="67"/>
      <c r="J69" s="65"/>
      <c r="K69" s="68"/>
      <c r="L69" s="68"/>
      <c r="M69" s="68"/>
      <c r="N69" s="68"/>
      <c r="O69" s="70"/>
      <c r="P69" s="67"/>
      <c r="Q69" s="66"/>
    </row>
    <row r="70" spans="1:17" x14ac:dyDescent="0.3">
      <c r="A70" s="59"/>
      <c r="B70" s="60"/>
      <c r="C70" s="61"/>
      <c r="D70" s="62"/>
      <c r="E70" s="63"/>
      <c r="F70" s="64"/>
      <c r="G70" s="65"/>
      <c r="H70" s="66"/>
      <c r="I70" s="67"/>
      <c r="J70" s="65"/>
      <c r="K70" s="68"/>
      <c r="L70" s="68"/>
      <c r="M70" s="68"/>
      <c r="N70" s="68"/>
      <c r="O70" s="70"/>
      <c r="P70" s="67"/>
      <c r="Q70" s="66"/>
    </row>
    <row r="71" spans="1:17" x14ac:dyDescent="0.3">
      <c r="A71" s="59"/>
      <c r="B71" s="60"/>
      <c r="C71" s="61"/>
      <c r="D71" s="62"/>
      <c r="E71" s="63"/>
      <c r="F71" s="64"/>
      <c r="G71" s="65"/>
      <c r="H71" s="66"/>
      <c r="I71" s="67"/>
      <c r="J71" s="65"/>
      <c r="K71" s="68"/>
      <c r="L71" s="68"/>
      <c r="M71" s="68"/>
      <c r="N71" s="68"/>
      <c r="O71" s="70"/>
      <c r="P71" s="67"/>
      <c r="Q71" s="66"/>
    </row>
    <row r="72" spans="1:17" x14ac:dyDescent="0.3">
      <c r="A72" s="59"/>
      <c r="B72" s="60"/>
      <c r="C72" s="61"/>
      <c r="D72" s="62"/>
      <c r="E72" s="63"/>
      <c r="F72" s="64"/>
      <c r="G72" s="65"/>
      <c r="H72" s="66"/>
      <c r="I72" s="67"/>
      <c r="J72" s="65"/>
      <c r="K72" s="68"/>
      <c r="L72" s="68"/>
      <c r="M72" s="68"/>
      <c r="N72" s="68"/>
      <c r="O72" s="70"/>
      <c r="P72" s="67"/>
      <c r="Q72" s="66"/>
    </row>
    <row r="73" spans="1:17" x14ac:dyDescent="0.3">
      <c r="A73" s="59"/>
      <c r="B73" s="60"/>
      <c r="C73" s="61"/>
      <c r="D73" s="62"/>
      <c r="E73" s="63"/>
      <c r="F73" s="64"/>
      <c r="G73" s="65"/>
      <c r="H73" s="66"/>
      <c r="I73" s="67"/>
      <c r="J73" s="65"/>
      <c r="K73" s="68"/>
      <c r="L73" s="68"/>
      <c r="M73" s="68"/>
      <c r="N73" s="68"/>
      <c r="O73" s="70"/>
      <c r="P73" s="67"/>
      <c r="Q73" s="66"/>
    </row>
    <row r="74" spans="1:17" x14ac:dyDescent="0.3">
      <c r="A74" s="59"/>
      <c r="B74" s="60"/>
      <c r="C74" s="61"/>
      <c r="D74" s="62"/>
      <c r="E74" s="63"/>
      <c r="F74" s="64"/>
      <c r="G74" s="65"/>
      <c r="H74" s="66"/>
      <c r="I74" s="67"/>
      <c r="J74" s="65"/>
      <c r="K74" s="68"/>
      <c r="L74" s="68"/>
      <c r="M74" s="68"/>
      <c r="N74" s="68"/>
      <c r="O74" s="70"/>
      <c r="P74" s="67"/>
      <c r="Q74" s="66"/>
    </row>
    <row r="75" spans="1:17" x14ac:dyDescent="0.3">
      <c r="A75" s="59"/>
      <c r="B75" s="60"/>
      <c r="C75" s="61"/>
      <c r="D75" s="62"/>
      <c r="E75" s="63"/>
      <c r="F75" s="64"/>
      <c r="G75" s="65"/>
      <c r="H75" s="66"/>
      <c r="I75" s="67"/>
      <c r="J75" s="65"/>
      <c r="K75" s="68"/>
      <c r="L75" s="68"/>
      <c r="M75" s="68"/>
      <c r="N75" s="68"/>
      <c r="O75" s="70"/>
      <c r="P75" s="67"/>
      <c r="Q75" s="66"/>
    </row>
    <row r="76" spans="1:17" x14ac:dyDescent="0.3">
      <c r="A76" s="59"/>
      <c r="B76" s="60"/>
      <c r="C76" s="61"/>
      <c r="D76" s="62"/>
      <c r="E76" s="63"/>
      <c r="F76" s="64"/>
      <c r="G76" s="65"/>
      <c r="H76" s="66"/>
      <c r="I76" s="67"/>
      <c r="J76" s="65"/>
      <c r="K76" s="68"/>
      <c r="L76" s="68"/>
      <c r="M76" s="68"/>
      <c r="N76" s="68"/>
      <c r="O76" s="70"/>
      <c r="P76" s="67"/>
      <c r="Q76" s="66"/>
    </row>
    <row r="77" spans="1:17" x14ac:dyDescent="0.3">
      <c r="A77" s="59"/>
      <c r="B77" s="60"/>
      <c r="C77" s="61"/>
      <c r="D77" s="62"/>
      <c r="E77" s="63"/>
      <c r="F77" s="64"/>
      <c r="G77" s="65"/>
      <c r="H77" s="66"/>
      <c r="I77" s="67"/>
      <c r="J77" s="65"/>
      <c r="K77" s="68"/>
      <c r="L77" s="68"/>
      <c r="M77" s="68"/>
      <c r="N77" s="68"/>
      <c r="O77" s="70"/>
      <c r="P77" s="67"/>
      <c r="Q77" s="66"/>
    </row>
    <row r="78" spans="1:17" x14ac:dyDescent="0.3">
      <c r="A78" s="59"/>
      <c r="B78" s="60"/>
      <c r="C78" s="61"/>
      <c r="D78" s="62"/>
      <c r="E78" s="63"/>
      <c r="F78" s="64"/>
      <c r="G78" s="65"/>
      <c r="H78" s="66"/>
      <c r="I78" s="67"/>
      <c r="J78" s="65"/>
      <c r="K78" s="68"/>
      <c r="L78" s="68"/>
      <c r="M78" s="68"/>
      <c r="N78" s="68"/>
      <c r="O78" s="70"/>
      <c r="P78" s="67"/>
      <c r="Q78" s="66"/>
    </row>
    <row r="79" spans="1:17" x14ac:dyDescent="0.3">
      <c r="A79" s="59"/>
      <c r="B79" s="60"/>
      <c r="C79" s="61"/>
      <c r="D79" s="62"/>
      <c r="E79" s="63"/>
      <c r="F79" s="64"/>
      <c r="G79" s="65"/>
      <c r="H79" s="66"/>
      <c r="I79" s="67"/>
      <c r="J79" s="65"/>
      <c r="K79" s="68"/>
      <c r="L79" s="68"/>
      <c r="M79" s="68"/>
      <c r="N79" s="68"/>
      <c r="O79" s="70"/>
      <c r="P79" s="67"/>
      <c r="Q79" s="66"/>
    </row>
    <row r="80" spans="1:17" x14ac:dyDescent="0.3">
      <c r="A80" s="59"/>
      <c r="B80" s="60"/>
      <c r="C80" s="61"/>
      <c r="D80" s="62"/>
      <c r="E80" s="63"/>
      <c r="F80" s="64"/>
      <c r="G80" s="65"/>
      <c r="H80" s="66"/>
      <c r="I80" s="67"/>
      <c r="J80" s="65"/>
      <c r="K80" s="68"/>
      <c r="L80" s="68"/>
      <c r="M80" s="68"/>
      <c r="N80" s="68"/>
      <c r="O80" s="70"/>
      <c r="P80" s="67"/>
      <c r="Q80" s="66"/>
    </row>
    <row r="81" spans="1:17" x14ac:dyDescent="0.3">
      <c r="A81" s="59"/>
      <c r="B81" s="60"/>
      <c r="C81" s="61"/>
      <c r="D81" s="62"/>
      <c r="E81" s="63"/>
      <c r="F81" s="64"/>
      <c r="G81" s="65"/>
      <c r="H81" s="66"/>
      <c r="I81" s="67"/>
      <c r="J81" s="65"/>
      <c r="K81" s="68"/>
      <c r="L81" s="68"/>
      <c r="M81" s="68"/>
      <c r="N81" s="68"/>
      <c r="O81" s="70"/>
      <c r="P81" s="67"/>
      <c r="Q81" s="66"/>
    </row>
    <row r="82" spans="1:17" x14ac:dyDescent="0.3">
      <c r="A82" s="59"/>
      <c r="B82" s="60"/>
      <c r="C82" s="61"/>
      <c r="D82" s="62"/>
      <c r="E82" s="63"/>
      <c r="F82" s="64"/>
      <c r="G82" s="65"/>
      <c r="H82" s="66"/>
      <c r="I82" s="67"/>
      <c r="J82" s="65"/>
      <c r="K82" s="68"/>
      <c r="L82" s="68"/>
      <c r="M82" s="68"/>
      <c r="N82" s="68"/>
      <c r="O82" s="70"/>
      <c r="P82" s="67"/>
      <c r="Q82" s="66"/>
    </row>
    <row r="83" spans="1:17" x14ac:dyDescent="0.3">
      <c r="A83" s="59"/>
      <c r="B83" s="60"/>
      <c r="C83" s="61"/>
      <c r="D83" s="62"/>
      <c r="E83" s="63"/>
      <c r="F83" s="64"/>
      <c r="G83" s="65"/>
      <c r="H83" s="66"/>
      <c r="I83" s="67"/>
      <c r="J83" s="65"/>
      <c r="K83" s="68"/>
      <c r="L83" s="68"/>
      <c r="M83" s="68"/>
      <c r="N83" s="68"/>
      <c r="O83" s="70"/>
      <c r="P83" s="67"/>
      <c r="Q83" s="66"/>
    </row>
    <row r="84" spans="1:17" x14ac:dyDescent="0.3">
      <c r="A84" s="59"/>
      <c r="B84" s="60"/>
      <c r="C84" s="61"/>
      <c r="D84" s="62"/>
      <c r="E84" s="63"/>
      <c r="F84" s="64"/>
      <c r="G84" s="65"/>
      <c r="H84" s="66"/>
      <c r="I84" s="67"/>
      <c r="J84" s="65"/>
      <c r="K84" s="68"/>
      <c r="L84" s="68"/>
      <c r="M84" s="68"/>
      <c r="N84" s="68"/>
      <c r="O84" s="70"/>
      <c r="P84" s="67"/>
      <c r="Q84" s="66"/>
    </row>
    <row r="85" spans="1:17" x14ac:dyDescent="0.3">
      <c r="A85" s="59"/>
      <c r="B85" s="60"/>
      <c r="C85" s="61"/>
      <c r="D85" s="62"/>
      <c r="E85" s="63"/>
      <c r="F85" s="64"/>
      <c r="G85" s="65"/>
      <c r="H85" s="66"/>
      <c r="I85" s="67"/>
      <c r="J85" s="65"/>
      <c r="K85" s="68"/>
      <c r="L85" s="68"/>
      <c r="M85" s="68"/>
      <c r="N85" s="68"/>
      <c r="O85" s="70"/>
      <c r="P85" s="67"/>
      <c r="Q85" s="66"/>
    </row>
    <row r="86" spans="1:17" x14ac:dyDescent="0.3">
      <c r="A86" s="59"/>
      <c r="B86" s="60"/>
      <c r="C86" s="61"/>
      <c r="D86" s="62"/>
      <c r="E86" s="63"/>
      <c r="F86" s="64"/>
      <c r="G86" s="65"/>
      <c r="H86" s="66"/>
      <c r="I86" s="67"/>
      <c r="J86" s="65"/>
      <c r="K86" s="68"/>
      <c r="L86" s="68"/>
      <c r="M86" s="68"/>
      <c r="N86" s="68"/>
      <c r="O86" s="70"/>
      <c r="P86" s="67"/>
      <c r="Q86" s="66"/>
    </row>
    <row r="87" spans="1:17" x14ac:dyDescent="0.3">
      <c r="A87" s="59"/>
      <c r="B87" s="60"/>
      <c r="C87" s="61"/>
      <c r="D87" s="62"/>
      <c r="E87" s="63"/>
      <c r="F87" s="64"/>
      <c r="G87" s="65"/>
      <c r="H87" s="66"/>
      <c r="I87" s="67"/>
      <c r="J87" s="65"/>
      <c r="K87" s="68"/>
      <c r="L87" s="68"/>
      <c r="M87" s="68"/>
      <c r="N87" s="68"/>
      <c r="O87" s="70"/>
      <c r="P87" s="67"/>
      <c r="Q87" s="66"/>
    </row>
    <row r="88" spans="1:17" x14ac:dyDescent="0.3">
      <c r="A88" s="59"/>
      <c r="B88" s="60"/>
      <c r="C88" s="61"/>
      <c r="D88" s="62"/>
      <c r="E88" s="63"/>
      <c r="F88" s="64"/>
      <c r="G88" s="65"/>
      <c r="H88" s="66"/>
      <c r="I88" s="67"/>
      <c r="J88" s="65"/>
      <c r="K88" s="68"/>
      <c r="L88" s="68"/>
      <c r="M88" s="68"/>
      <c r="N88" s="68"/>
      <c r="O88" s="70"/>
      <c r="P88" s="67"/>
      <c r="Q88" s="66"/>
    </row>
    <row r="89" spans="1:17" x14ac:dyDescent="0.3">
      <c r="A89" s="59"/>
      <c r="B89" s="60"/>
      <c r="C89" s="61"/>
      <c r="D89" s="62"/>
      <c r="E89" s="63"/>
      <c r="F89" s="64"/>
      <c r="G89" s="65"/>
      <c r="H89" s="66"/>
      <c r="I89" s="67"/>
      <c r="J89" s="65"/>
      <c r="K89" s="68"/>
      <c r="L89" s="68"/>
      <c r="M89" s="68"/>
      <c r="N89" s="68"/>
      <c r="O89" s="70"/>
      <c r="P89" s="67"/>
      <c r="Q89" s="66"/>
    </row>
    <row r="90" spans="1:17" x14ac:dyDescent="0.3">
      <c r="A90" s="59" t="str">
        <f t="shared" ref="A90:A92" si="0">CONCATENATE(B90,C90,D90)</f>
        <v/>
      </c>
      <c r="B90" s="60"/>
      <c r="C90" s="61"/>
      <c r="D90" s="62"/>
      <c r="E90" s="63"/>
      <c r="F90" s="64"/>
      <c r="G90" s="65"/>
      <c r="H90" s="66"/>
      <c r="I90" s="67"/>
      <c r="J90" s="65"/>
      <c r="K90" s="68"/>
      <c r="L90" s="68"/>
      <c r="M90" s="68"/>
      <c r="N90" s="68"/>
      <c r="O90" s="70">
        <f>SUM(G90:N90)</f>
        <v>0</v>
      </c>
      <c r="P90" s="67">
        <f t="shared" ref="P90:P92" si="1">IF(O90=1,7,IF(O90=2,6,IF(O90=3,5,IF(O90=4,4,IF(O90=5,3,IF(O90=6,2,IF(O90&gt;=6,1,0)))))))</f>
        <v>0</v>
      </c>
      <c r="Q90" s="66">
        <f t="shared" ref="Q90:Q92" si="2">SUM(P90+$Q$5)</f>
        <v>0</v>
      </c>
    </row>
    <row r="91" spans="1:17" x14ac:dyDescent="0.3">
      <c r="A91" s="59" t="str">
        <f t="shared" si="0"/>
        <v/>
      </c>
      <c r="B91" s="60"/>
      <c r="C91" s="61"/>
      <c r="D91" s="62"/>
      <c r="E91" s="63"/>
      <c r="F91" s="64"/>
      <c r="G91" s="65"/>
      <c r="H91" s="66"/>
      <c r="I91" s="67"/>
      <c r="J91" s="65"/>
      <c r="K91" s="68"/>
      <c r="L91" s="68"/>
      <c r="M91" s="68"/>
      <c r="N91" s="68"/>
      <c r="O91" s="70">
        <f>SUM(G91:N91)</f>
        <v>0</v>
      </c>
      <c r="P91" s="67">
        <f t="shared" si="1"/>
        <v>0</v>
      </c>
      <c r="Q91" s="66">
        <f t="shared" si="2"/>
        <v>0</v>
      </c>
    </row>
    <row r="92" spans="1:17" x14ac:dyDescent="0.3">
      <c r="A92" s="59" t="str">
        <f t="shared" si="0"/>
        <v/>
      </c>
      <c r="B92" s="60"/>
      <c r="C92" s="61"/>
      <c r="D92" s="62"/>
      <c r="E92" s="63"/>
      <c r="F92" s="64"/>
      <c r="G92" s="65"/>
      <c r="H92" s="66"/>
      <c r="I92" s="67"/>
      <c r="J92" s="65"/>
      <c r="K92" s="68"/>
      <c r="L92" s="68"/>
      <c r="M92" s="68"/>
      <c r="N92" s="68"/>
      <c r="O92" s="70">
        <f>SUM(G92:N92)</f>
        <v>0</v>
      </c>
      <c r="P92" s="67">
        <f t="shared" si="1"/>
        <v>0</v>
      </c>
      <c r="Q92" s="66">
        <f t="shared" si="2"/>
        <v>0</v>
      </c>
    </row>
    <row r="93" spans="1:17" x14ac:dyDescent="0.3">
      <c r="A93" s="49"/>
      <c r="B93" s="2"/>
      <c r="C93" s="49"/>
      <c r="D93" s="71"/>
      <c r="E93" s="2"/>
      <c r="F93" s="49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</row>
  </sheetData>
  <mergeCells count="18">
    <mergeCell ref="A3:A5"/>
    <mergeCell ref="B3:B5"/>
    <mergeCell ref="C3:C5"/>
    <mergeCell ref="D3:D5"/>
    <mergeCell ref="E3:E4"/>
    <mergeCell ref="E5:F5"/>
    <mergeCell ref="I4:I5"/>
    <mergeCell ref="J4:N4"/>
    <mergeCell ref="B1:C1"/>
    <mergeCell ref="E1:N1"/>
    <mergeCell ref="O1:P1"/>
    <mergeCell ref="B2:P2"/>
    <mergeCell ref="F3:F4"/>
    <mergeCell ref="G3:N3"/>
    <mergeCell ref="O3:O5"/>
    <mergeCell ref="P3:P5"/>
    <mergeCell ref="G4:G5"/>
    <mergeCell ref="H4:H5"/>
  </mergeCells>
  <conditionalFormatting sqref="C1:C93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A61B3-6A4B-4E06-A261-EE1707F09912}">
  <sheetPr>
    <tabColor theme="9"/>
  </sheetPr>
  <dimension ref="A1:BH45"/>
  <sheetViews>
    <sheetView zoomScale="70" zoomScaleNormal="70" workbookViewId="0">
      <selection activeCell="J18" sqref="J18"/>
    </sheetView>
  </sheetViews>
  <sheetFormatPr defaultColWidth="9.109375" defaultRowHeight="14.4" x14ac:dyDescent="0.3"/>
  <cols>
    <col min="1" max="1" width="9.109375" style="1"/>
    <col min="2" max="2" width="18.6640625" style="1" bestFit="1" customWidth="1"/>
    <col min="3" max="3" width="26.6640625" style="1" bestFit="1" customWidth="1"/>
    <col min="4" max="5" width="19.5546875" style="1" customWidth="1"/>
    <col min="6" max="6" width="18.109375" style="1" bestFit="1" customWidth="1"/>
    <col min="7" max="7" width="16.6640625" style="1" bestFit="1" customWidth="1"/>
    <col min="8" max="8" width="10.6640625" style="2" bestFit="1" customWidth="1"/>
    <col min="9" max="9" width="12.44140625" style="2" bestFit="1" customWidth="1"/>
    <col min="10" max="10" width="8.44140625" style="2" bestFit="1" customWidth="1"/>
    <col min="11" max="12" width="8.44140625" style="2" customWidth="1"/>
    <col min="13" max="13" width="7.33203125" style="2" bestFit="1" customWidth="1"/>
    <col min="14" max="14" width="9" style="2" bestFit="1" customWidth="1"/>
    <col min="15" max="15" width="8.109375" style="2" bestFit="1" customWidth="1"/>
    <col min="16" max="16" width="6.6640625" style="2" bestFit="1" customWidth="1"/>
    <col min="17" max="17" width="7.33203125" style="2" bestFit="1" customWidth="1"/>
    <col min="18" max="24" width="7.33203125" style="2" customWidth="1"/>
    <col min="25" max="25" width="5.5546875" style="2" bestFit="1" customWidth="1"/>
    <col min="26" max="26" width="4.44140625" style="2" bestFit="1" customWidth="1"/>
    <col min="27" max="30" width="5.88671875" style="2" bestFit="1" customWidth="1"/>
    <col min="31" max="32" width="7.33203125" style="1" bestFit="1" customWidth="1"/>
    <col min="33" max="33" width="9" style="1" bestFit="1" customWidth="1"/>
    <col min="34" max="34" width="8.109375" style="1" bestFit="1" customWidth="1"/>
    <col min="35" max="35" width="6.6640625" style="1" bestFit="1" customWidth="1"/>
    <col min="36" max="36" width="7.5546875" style="1" bestFit="1" customWidth="1"/>
    <col min="37" max="37" width="10.44140625" style="1" bestFit="1" customWidth="1"/>
    <col min="38" max="39" width="7.33203125" style="1" bestFit="1" customWidth="1"/>
    <col min="40" max="40" width="9" style="1" bestFit="1" customWidth="1"/>
    <col min="41" max="41" width="8.109375" style="1" bestFit="1" customWidth="1"/>
    <col min="42" max="42" width="6.6640625" style="1" bestFit="1" customWidth="1"/>
    <col min="43" max="43" width="7.5546875" style="1" bestFit="1" customWidth="1"/>
    <col min="44" max="44" width="10.44140625" style="1" bestFit="1" customWidth="1"/>
    <col min="45" max="46" width="7.33203125" style="1" bestFit="1" customWidth="1"/>
    <col min="47" max="47" width="9" style="1" bestFit="1" customWidth="1"/>
    <col min="48" max="48" width="8.109375" style="1" bestFit="1" customWidth="1"/>
    <col min="49" max="49" width="6.6640625" style="1" bestFit="1" customWidth="1"/>
    <col min="50" max="50" width="7.5546875" style="1" bestFit="1" customWidth="1"/>
    <col min="51" max="51" width="7.5546875" style="1" customWidth="1"/>
    <col min="52" max="52" width="10.44140625" style="1" bestFit="1" customWidth="1"/>
    <col min="53" max="54" width="7.33203125" style="1" bestFit="1" customWidth="1"/>
    <col min="55" max="55" width="9" style="1" bestFit="1" customWidth="1"/>
    <col min="56" max="56" width="8.109375" style="1" bestFit="1" customWidth="1"/>
    <col min="57" max="57" width="6.6640625" style="1" bestFit="1" customWidth="1"/>
    <col min="58" max="58" width="7.5546875" style="1" bestFit="1" customWidth="1"/>
    <col min="59" max="59" width="10.44140625" style="1" bestFit="1" customWidth="1"/>
    <col min="60" max="16384" width="9.109375" style="1"/>
  </cols>
  <sheetData>
    <row r="1" spans="1:60" ht="36.6" x14ac:dyDescent="0.3">
      <c r="A1" s="21"/>
      <c r="B1" s="360" t="s">
        <v>0</v>
      </c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Y1" s="360"/>
      <c r="Z1" s="360"/>
      <c r="AA1" s="360"/>
      <c r="AB1" s="360"/>
      <c r="AC1" s="360"/>
      <c r="AD1" s="360"/>
      <c r="AE1" s="360"/>
      <c r="AF1" s="360"/>
      <c r="AG1" s="360"/>
      <c r="AH1" s="360"/>
      <c r="AI1" s="360"/>
      <c r="AJ1" s="360"/>
      <c r="AK1" s="360"/>
      <c r="AL1" s="360"/>
      <c r="AM1" s="360"/>
      <c r="AN1" s="360"/>
      <c r="AO1" s="360"/>
      <c r="AP1" s="360"/>
      <c r="AQ1" s="360"/>
      <c r="AR1" s="360"/>
      <c r="AS1" s="360"/>
      <c r="AT1" s="360"/>
      <c r="AU1" s="360"/>
      <c r="AV1" s="360"/>
      <c r="AW1" s="360"/>
      <c r="AX1" s="360"/>
      <c r="AY1" s="360"/>
      <c r="AZ1" s="360"/>
      <c r="BA1" s="360"/>
      <c r="BB1" s="360"/>
      <c r="BC1" s="360"/>
      <c r="BD1" s="360"/>
      <c r="BE1" s="360"/>
      <c r="BF1" s="360"/>
      <c r="BG1" s="360"/>
      <c r="BH1" s="21"/>
    </row>
    <row r="2" spans="1:60" ht="34.200000000000003" thickBot="1" x14ac:dyDescent="0.35">
      <c r="A2" s="21"/>
      <c r="B2" s="361" t="s">
        <v>35</v>
      </c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W2" s="361"/>
      <c r="X2" s="361"/>
      <c r="Y2" s="361"/>
      <c r="Z2" s="361"/>
      <c r="AA2" s="361"/>
      <c r="AB2" s="361"/>
      <c r="AC2" s="361"/>
      <c r="AD2" s="361"/>
      <c r="AE2" s="361"/>
      <c r="AF2" s="361"/>
      <c r="AG2" s="361"/>
      <c r="AH2" s="361"/>
      <c r="AI2" s="361"/>
      <c r="AJ2" s="361"/>
      <c r="AK2" s="361"/>
      <c r="AL2" s="361"/>
      <c r="AM2" s="361"/>
      <c r="AN2" s="361"/>
      <c r="AO2" s="361"/>
      <c r="AP2" s="361"/>
      <c r="AQ2" s="361"/>
      <c r="AR2" s="361"/>
      <c r="AS2" s="361"/>
      <c r="AT2" s="361"/>
      <c r="AU2" s="361"/>
      <c r="AV2" s="361"/>
      <c r="AW2" s="361"/>
      <c r="AX2" s="361"/>
      <c r="AY2" s="361"/>
      <c r="AZ2" s="361"/>
      <c r="BA2" s="361"/>
      <c r="BB2" s="361"/>
      <c r="BC2" s="361"/>
      <c r="BD2" s="361"/>
      <c r="BE2" s="361"/>
      <c r="BF2" s="361"/>
      <c r="BG2" s="361"/>
      <c r="BH2" s="21"/>
    </row>
    <row r="3" spans="1:60" x14ac:dyDescent="0.3">
      <c r="A3" s="21"/>
      <c r="B3" s="365" t="s">
        <v>2</v>
      </c>
      <c r="C3" s="366" t="s">
        <v>3</v>
      </c>
      <c r="D3" s="372" t="s">
        <v>133</v>
      </c>
      <c r="E3" s="269"/>
      <c r="F3" s="366" t="s">
        <v>36</v>
      </c>
      <c r="G3" s="368" t="s">
        <v>37</v>
      </c>
      <c r="H3" s="22" t="s">
        <v>7</v>
      </c>
      <c r="I3" s="366" t="s">
        <v>8</v>
      </c>
      <c r="J3" s="362" t="s">
        <v>9</v>
      </c>
      <c r="K3" s="383" t="s">
        <v>232</v>
      </c>
      <c r="L3" s="377"/>
      <c r="M3" s="377"/>
      <c r="N3" s="377"/>
      <c r="O3" s="377"/>
      <c r="P3" s="384"/>
      <c r="Q3" s="367" t="s">
        <v>11</v>
      </c>
      <c r="R3" s="377"/>
      <c r="S3" s="377"/>
      <c r="T3" s="377"/>
      <c r="U3" s="377"/>
      <c r="V3" s="377"/>
      <c r="W3" s="377"/>
      <c r="X3" s="365" t="s">
        <v>12</v>
      </c>
      <c r="Y3" s="366"/>
      <c r="Z3" s="366"/>
      <c r="AA3" s="366"/>
      <c r="AB3" s="366"/>
      <c r="AC3" s="366"/>
      <c r="AD3" s="362"/>
      <c r="AE3" s="365" t="s">
        <v>13</v>
      </c>
      <c r="AF3" s="366"/>
      <c r="AG3" s="366"/>
      <c r="AH3" s="366"/>
      <c r="AI3" s="366"/>
      <c r="AJ3" s="366"/>
      <c r="AK3" s="362"/>
      <c r="AL3" s="367" t="s">
        <v>14</v>
      </c>
      <c r="AM3" s="366"/>
      <c r="AN3" s="366"/>
      <c r="AO3" s="366"/>
      <c r="AP3" s="366"/>
      <c r="AQ3" s="366"/>
      <c r="AR3" s="368"/>
      <c r="AS3" s="365" t="s">
        <v>15</v>
      </c>
      <c r="AT3" s="366"/>
      <c r="AU3" s="366"/>
      <c r="AV3" s="366"/>
      <c r="AW3" s="366"/>
      <c r="AX3" s="366"/>
      <c r="AY3" s="368"/>
      <c r="AZ3" s="362"/>
      <c r="BA3" s="367" t="s">
        <v>113</v>
      </c>
      <c r="BB3" s="366"/>
      <c r="BC3" s="366"/>
      <c r="BD3" s="366"/>
      <c r="BE3" s="366"/>
      <c r="BF3" s="366"/>
      <c r="BG3" s="362"/>
      <c r="BH3" s="21"/>
    </row>
    <row r="4" spans="1:60" x14ac:dyDescent="0.3">
      <c r="A4" s="21"/>
      <c r="B4" s="369"/>
      <c r="C4" s="357"/>
      <c r="D4" s="373"/>
      <c r="E4" s="270" t="s">
        <v>4</v>
      </c>
      <c r="F4" s="357"/>
      <c r="G4" s="385"/>
      <c r="H4" s="23" t="s">
        <v>16</v>
      </c>
      <c r="I4" s="357"/>
      <c r="J4" s="363"/>
      <c r="K4" s="279"/>
      <c r="L4" s="385" t="s">
        <v>17</v>
      </c>
      <c r="M4" s="386"/>
      <c r="N4" s="386"/>
      <c r="O4" s="386"/>
      <c r="P4" s="387"/>
      <c r="Q4" s="375" t="s">
        <v>18</v>
      </c>
      <c r="R4" s="169"/>
      <c r="S4" s="304"/>
      <c r="T4" s="304"/>
      <c r="U4" s="304"/>
      <c r="V4" s="304"/>
      <c r="W4" s="304"/>
      <c r="X4" s="220" t="s">
        <v>18</v>
      </c>
      <c r="Y4" s="378" t="s">
        <v>17</v>
      </c>
      <c r="Z4" s="379"/>
      <c r="AA4" s="379"/>
      <c r="AB4" s="379"/>
      <c r="AC4" s="379"/>
      <c r="AD4" s="380"/>
      <c r="AE4" s="375" t="s">
        <v>18</v>
      </c>
      <c r="AF4" s="357" t="s">
        <v>17</v>
      </c>
      <c r="AG4" s="357"/>
      <c r="AH4" s="357"/>
      <c r="AI4" s="357"/>
      <c r="AJ4" s="357"/>
      <c r="AK4" s="358" t="s">
        <v>19</v>
      </c>
      <c r="AL4" s="154"/>
      <c r="AM4" s="357" t="s">
        <v>17</v>
      </c>
      <c r="AN4" s="357"/>
      <c r="AO4" s="357"/>
      <c r="AP4" s="357"/>
      <c r="AQ4" s="357"/>
      <c r="AR4" s="358" t="s">
        <v>19</v>
      </c>
      <c r="AS4" s="355" t="s">
        <v>18</v>
      </c>
      <c r="AT4" s="226" t="s">
        <v>22</v>
      </c>
      <c r="AU4" s="226"/>
      <c r="AV4" s="226"/>
      <c r="AW4" s="226"/>
      <c r="AX4" s="226"/>
      <c r="AY4" s="169"/>
      <c r="AZ4" s="358" t="s">
        <v>20</v>
      </c>
      <c r="BA4" s="154" t="s">
        <v>18</v>
      </c>
      <c r="BB4" s="357" t="s">
        <v>17</v>
      </c>
      <c r="BC4" s="357"/>
      <c r="BD4" s="357"/>
      <c r="BE4" s="357"/>
      <c r="BF4" s="357"/>
      <c r="BG4" s="358" t="s">
        <v>20</v>
      </c>
      <c r="BH4" s="21"/>
    </row>
    <row r="5" spans="1:60" ht="15" thickBot="1" x14ac:dyDescent="0.35">
      <c r="A5" s="21"/>
      <c r="B5" s="370"/>
      <c r="C5" s="371"/>
      <c r="D5" s="374"/>
      <c r="E5" s="271"/>
      <c r="F5" s="371"/>
      <c r="G5" s="388"/>
      <c r="H5" s="24" t="s">
        <v>21</v>
      </c>
      <c r="I5" s="371"/>
      <c r="J5" s="364"/>
      <c r="K5" s="291" t="s">
        <v>20</v>
      </c>
      <c r="L5" s="25" t="s">
        <v>231</v>
      </c>
      <c r="M5" s="288" t="s">
        <v>23</v>
      </c>
      <c r="N5" s="25" t="s">
        <v>230</v>
      </c>
      <c r="O5" s="25" t="s">
        <v>109</v>
      </c>
      <c r="P5" s="91" t="s">
        <v>26</v>
      </c>
      <c r="Q5" s="376"/>
      <c r="R5" s="170" t="s">
        <v>20</v>
      </c>
      <c r="S5" s="314" t="s">
        <v>231</v>
      </c>
      <c r="T5" s="314" t="s">
        <v>23</v>
      </c>
      <c r="U5" s="314" t="s">
        <v>230</v>
      </c>
      <c r="V5" s="314" t="s">
        <v>109</v>
      </c>
      <c r="W5" s="314" t="s">
        <v>26</v>
      </c>
      <c r="X5" s="221" t="s">
        <v>18</v>
      </c>
      <c r="Y5" s="25" t="s">
        <v>20</v>
      </c>
      <c r="Z5" s="25" t="s">
        <v>231</v>
      </c>
      <c r="AA5" s="25" t="s">
        <v>23</v>
      </c>
      <c r="AB5" s="25" t="s">
        <v>230</v>
      </c>
      <c r="AC5" s="25" t="s">
        <v>109</v>
      </c>
      <c r="AD5" s="91" t="s">
        <v>26</v>
      </c>
      <c r="AE5" s="376"/>
      <c r="AF5" s="25" t="s">
        <v>27</v>
      </c>
      <c r="AG5" s="25" t="s">
        <v>28</v>
      </c>
      <c r="AH5" s="25" t="s">
        <v>29</v>
      </c>
      <c r="AI5" s="25" t="s">
        <v>30</v>
      </c>
      <c r="AJ5" s="25" t="s">
        <v>31</v>
      </c>
      <c r="AK5" s="359"/>
      <c r="AL5" s="155" t="s">
        <v>18</v>
      </c>
      <c r="AM5" s="25" t="s">
        <v>22</v>
      </c>
      <c r="AN5" s="25" t="s">
        <v>23</v>
      </c>
      <c r="AO5" s="25" t="s">
        <v>25</v>
      </c>
      <c r="AP5" s="25" t="s">
        <v>24</v>
      </c>
      <c r="AQ5" s="25" t="s">
        <v>26</v>
      </c>
      <c r="AR5" s="359"/>
      <c r="AS5" s="356"/>
      <c r="AT5" s="25" t="s">
        <v>22</v>
      </c>
      <c r="AU5" s="25" t="s">
        <v>23</v>
      </c>
      <c r="AV5" s="25" t="s">
        <v>108</v>
      </c>
      <c r="AW5" s="25" t="s">
        <v>24</v>
      </c>
      <c r="AX5" s="25" t="s">
        <v>109</v>
      </c>
      <c r="AY5" s="170" t="s">
        <v>105</v>
      </c>
      <c r="AZ5" s="359"/>
      <c r="BA5" s="155" t="s">
        <v>18</v>
      </c>
      <c r="BB5" s="25" t="s">
        <v>22</v>
      </c>
      <c r="BC5" s="25" t="s">
        <v>23</v>
      </c>
      <c r="BD5" s="25" t="s">
        <v>108</v>
      </c>
      <c r="BE5" s="25" t="s">
        <v>24</v>
      </c>
      <c r="BF5" s="25" t="s">
        <v>109</v>
      </c>
      <c r="BG5" s="359"/>
      <c r="BH5" s="21"/>
    </row>
    <row r="6" spans="1:60" ht="15" thickBot="1" x14ac:dyDescent="0.35">
      <c r="A6" s="21"/>
      <c r="B6" s="109"/>
      <c r="C6" s="110"/>
      <c r="D6" s="272"/>
      <c r="E6" s="272"/>
      <c r="F6" s="110"/>
      <c r="G6" s="111"/>
      <c r="H6" s="23" t="s">
        <v>32</v>
      </c>
      <c r="I6" s="85" t="s">
        <v>33</v>
      </c>
      <c r="J6" s="86" t="s">
        <v>34</v>
      </c>
      <c r="K6" s="381"/>
      <c r="L6" s="382"/>
      <c r="M6" s="382"/>
      <c r="N6" s="382"/>
      <c r="O6" s="110"/>
      <c r="P6" s="111"/>
      <c r="Q6" s="109"/>
      <c r="R6" s="110"/>
      <c r="S6" s="110"/>
      <c r="T6" s="110"/>
      <c r="U6" s="110"/>
      <c r="V6" s="110"/>
      <c r="W6" s="110"/>
      <c r="X6" s="167"/>
      <c r="Y6" s="146"/>
      <c r="Z6" s="110"/>
      <c r="AA6" s="110"/>
      <c r="AB6" s="110"/>
      <c r="AC6" s="110"/>
      <c r="AD6" s="217"/>
      <c r="AE6" s="110"/>
      <c r="AF6" s="110"/>
      <c r="AG6" s="110"/>
      <c r="AH6" s="110"/>
      <c r="AI6" s="110"/>
      <c r="AJ6" s="110"/>
      <c r="AK6" s="110"/>
      <c r="AL6" s="110"/>
      <c r="AM6" s="146"/>
      <c r="AN6" s="146"/>
      <c r="AO6" s="110"/>
      <c r="AP6" s="110"/>
      <c r="AQ6" s="110"/>
      <c r="AR6" s="110"/>
      <c r="AS6" s="146"/>
      <c r="AT6" s="146"/>
      <c r="AU6" s="146"/>
      <c r="AV6" s="146"/>
      <c r="AW6" s="146"/>
      <c r="AX6" s="146"/>
      <c r="AY6" s="146"/>
      <c r="AZ6" s="146"/>
      <c r="BA6" s="110"/>
      <c r="BB6" s="110"/>
      <c r="BC6" s="110"/>
      <c r="BD6" s="110"/>
      <c r="BE6" s="110"/>
      <c r="BF6" s="110"/>
      <c r="BG6" s="111"/>
      <c r="BH6" s="21"/>
    </row>
    <row r="7" spans="1:60" x14ac:dyDescent="0.3">
      <c r="A7" s="21"/>
      <c r="B7" s="17" t="s">
        <v>147</v>
      </c>
      <c r="C7" s="212" t="s">
        <v>163</v>
      </c>
      <c r="D7" s="18"/>
      <c r="E7" s="273" t="s">
        <v>138</v>
      </c>
      <c r="F7" s="213">
        <v>45373</v>
      </c>
      <c r="G7" s="19">
        <v>13</v>
      </c>
      <c r="H7" s="172">
        <f>COUNTIF(K7:BO7,"&gt;0")</f>
        <v>0</v>
      </c>
      <c r="I7" s="173">
        <f>SUM(K7:BO7)</f>
        <v>0</v>
      </c>
      <c r="J7" s="174">
        <f t="shared" ref="J7:J41" si="0">RANK(I7,$I$7:$I$45)</f>
        <v>6</v>
      </c>
      <c r="K7" s="234">
        <f>_xlfn.IFNA(VLOOKUP(CONCATENATE($K$5,$B7,$C7),HORS!$A$6:$S$303,19,FALSE),0)</f>
        <v>0</v>
      </c>
      <c r="L7" s="234">
        <f>_xlfn.IFNA(VLOOKUP(CONCATENATE($L$5,$B7,$C7),HORS!$A$6:$S$303,19,FALSE),0)</f>
        <v>0</v>
      </c>
      <c r="M7" s="234">
        <f>_xlfn.IFNA(VLOOKUP(CONCATENATE($M$5,$B7,$C7),HORS!$A$6:$S$303,19,FALSE),0)</f>
        <v>0</v>
      </c>
      <c r="N7" s="234">
        <f>_xlfn.IFNA(VLOOKUP(CONCATENATE($N$5,$B7,$C7),HORS!$A$6:$S$303,19,FALSE),0)</f>
        <v>0</v>
      </c>
      <c r="O7" s="234">
        <f>_xlfn.IFNA(VLOOKUP(CONCATENATE($O$5,$B7,$C7),HORS!$A$6:$S$303,19,FALSE),0)</f>
        <v>0</v>
      </c>
      <c r="P7" s="234">
        <f>_xlfn.IFNA(VLOOKUP(CONCATENATE($P$5,$B7,$C7),HORS!$A$6:$S$303,19,FALSE),0)</f>
        <v>0</v>
      </c>
      <c r="Q7" s="12">
        <f>_xlfn.IFNA(VLOOKUP(CONCATENATE($Q$4,$B7,$C7),Marsden!$A$6:$S$300,19,FALSE),0)</f>
        <v>0</v>
      </c>
      <c r="R7" s="150">
        <f>_xlfn.IFNA(VLOOKUP(CONCATENATE($R$5,$B7,$C7),Marsden!$A$6:$S$303,19,FALSE),0)</f>
        <v>0</v>
      </c>
      <c r="S7" s="157">
        <f>_xlfn.IFNA(VLOOKUP(CONCATENATE($S$5,$B7,$C7),Marsden!$A$6:$S$303,19,FALSE),0)</f>
        <v>0</v>
      </c>
      <c r="T7" s="157">
        <f>_xlfn.IFNA(VLOOKUP(CONCATENATE($T$5,$B7,$C7),Marsden!$A$6:$S$303,19,FALSE),0)</f>
        <v>0</v>
      </c>
      <c r="U7" s="157">
        <f>_xlfn.IFNA(VLOOKUP(CONCATENATE($N$5,$B7,$C7),Marsden!$A$6:$S$303,19,FALSE),0)</f>
        <v>0</v>
      </c>
      <c r="V7" s="157">
        <f>_xlfn.IFNA(VLOOKUP(CONCATENATE($O$5,$B7,$C7),Marsden!$A$6:$S$303,19,FALSE),0)</f>
        <v>0</v>
      </c>
      <c r="W7" s="158">
        <f>_xlfn.IFNA(VLOOKUP(CONCATENATE($P$5,$B7,$C7),Marsden!$A$6:$S$303,19,FALSE),0)</f>
        <v>0</v>
      </c>
      <c r="X7" s="12">
        <f>_xlfn.IFNA(VLOOKUP(CONCATENATE($X$5,$B7,$C7),AVON!$A$6:$S$200,19,FALSE),0)</f>
        <v>0</v>
      </c>
      <c r="Y7" s="11">
        <f>_xlfn.IFNA(VLOOKUP(CONCATENATE($Y$5,$B7,$C7),AVON!$A$6:$S$336,19,FALSE),0)</f>
        <v>0</v>
      </c>
      <c r="Z7" s="11">
        <f>_xlfn.IFNA(VLOOKUP(CONCATENATE($Z$5,$B7,$C7),AVON!$A$6:$S$336,19,FALSE),0)</f>
        <v>0</v>
      </c>
      <c r="AA7" s="11">
        <f>_xlfn.IFNA(VLOOKUP(CONCATENATE($AA$5,$B7,$C7),AVON!$A$6:$S$336,19,FALSE),0)</f>
        <v>0</v>
      </c>
      <c r="AB7" s="11">
        <f>_xlfn.IFNA(VLOOKUP(CONCATENATE($AB$5,$B7,$C7),AVON!$A$6:$S$336,19,FALSE),0)</f>
        <v>0</v>
      </c>
      <c r="AC7" s="11">
        <f>_xlfn.IFNA(VLOOKUP(CONCATENATE($AC$5,$B7,$C7),AVON!$A$6:$S$336,19,FALSE),0)</f>
        <v>0</v>
      </c>
      <c r="AD7" s="9">
        <f>_xlfn.IFNA(VLOOKUP(CONCATENATE($AD$5,$B7,$C7),AVON!$A$6:$S$336,19,FALSE),0)</f>
        <v>0</v>
      </c>
      <c r="AE7" s="10"/>
      <c r="AF7" s="11"/>
      <c r="AG7" s="11"/>
      <c r="AH7" s="11"/>
      <c r="AI7" s="11"/>
      <c r="AJ7" s="11"/>
      <c r="AK7" s="9"/>
      <c r="AL7" s="11">
        <f>_xlfn.IFNA(VLOOKUP(CONCATENATE($AL$5,$B7,$F7),SHIELD!$A$6:$S$299,19,FALSE),0)</f>
        <v>0</v>
      </c>
      <c r="AM7" s="11">
        <f>_xlfn.IFNA(VLOOKUP(CONCATENATE($AM$5,$B7,$F7),SHIELD!$A$6:$S$299,19,FALSE),0)</f>
        <v>0</v>
      </c>
      <c r="AN7" s="11">
        <f>_xlfn.IFNA(VLOOKUP(CONCATENATE($AN$5,$B7,$F7),SHIELD!$A$6:$S$299,19,FALSE),0)</f>
        <v>0</v>
      </c>
      <c r="AO7" s="11">
        <f>_xlfn.IFNA(VLOOKUP(CONCATENATE($AO$5,$B7,$F7),SHIELD!$A$6:$S$299,19,FALSE),0)</f>
        <v>0</v>
      </c>
      <c r="AP7" s="11">
        <f>_xlfn.IFNA(VLOOKUP(CONCATENATE($AP$5,$B7,$F7),SHIELD!$A$6:$S$299,19,FALSE),0)</f>
        <v>0</v>
      </c>
      <c r="AQ7" s="11">
        <f>_xlfn.IFNA(VLOOKUP(CONCATENATE($AP$5,$B7,$F7),SHIELD!$A$6:$S$299,19,FALSE),0)</f>
        <v>0</v>
      </c>
      <c r="AR7" s="8"/>
      <c r="AS7" s="12">
        <f>_xlfn.IFNA(VLOOKUP(CONCATENATE(AS$4,$B7,$C7),CHAMPS!$A$6:$S$408,19,FALSE),0)</f>
        <v>0</v>
      </c>
      <c r="AT7" s="11">
        <f>_xlfn.IFNA(VLOOKUP(CONCATENATE($AT$4,$B7,$C7),CHAMPS!$A$6:$S$408,19,FALSE),0)</f>
        <v>0</v>
      </c>
      <c r="AU7" s="11">
        <f>_xlfn.IFNA(VLOOKUP(CONCATENATE($AU$5,$B7,$C7),CHAMPS!$A$6:$S$408,19,FALSE),0)</f>
        <v>0</v>
      </c>
      <c r="AV7" s="11">
        <f>_xlfn.IFNA(VLOOKUP(CONCATENATE($AV$5,$B7,$C7),CHAMPS!$A$6:$S$408,19,FALSE),0)</f>
        <v>0</v>
      </c>
      <c r="AW7" s="11">
        <f>_xlfn.IFNA(VLOOKUP(CONCATENATE($AW$5,$B7,$C7),CHAMPS!$A$6:$S$408,19,FALSE),0)</f>
        <v>0</v>
      </c>
      <c r="AX7" s="11">
        <f>_xlfn.IFNA(VLOOKUP(CONCATENATE($AX$5,$B7,$C7),CHAMPS!$A$6:$S$408,19,FALSE),0)</f>
        <v>0</v>
      </c>
      <c r="AY7" s="11">
        <f>_xlfn.IFNA(VLOOKUP(CONCATENATE($AY$5,$B7,$C7),CHAMPS!$A$6:$S$307,19,FALSE),0)</f>
        <v>0</v>
      </c>
      <c r="AZ7" s="9">
        <f>_xlfn.IFNA(VLOOKUP(CONCATENATE($AZ$4,$B7,$C7),CHAMPS!$A$6:$S$408,19,FALSE),0)</f>
        <v>0</v>
      </c>
      <c r="BA7" s="12">
        <f>_xlfn.IFNA(VLOOKUP(CONCATENATE(BA$4,$B7,$C7),SHIELD!$A$6:$S$408,19,FALSE),0)</f>
        <v>0</v>
      </c>
      <c r="BB7" s="11">
        <f>_xlfn.IFNA(VLOOKUP(CONCATENATE($BB$5,$B7,$C7),SHIELD!$A$6:$S$408,19,FALSE),0)</f>
        <v>0</v>
      </c>
      <c r="BC7" s="11">
        <f>_xlfn.IFNA(VLOOKUP(CONCATENATE($BC$5,$B7,$C7),SHIELD!$A$6:$S$408,19,FALSE),0)</f>
        <v>0</v>
      </c>
      <c r="BD7" s="11">
        <f>_xlfn.IFNA(VLOOKUP(CONCATENATE($BD$5,$B7,$C7),SHIELD!$A$6:$S$408,19,FALSE),0)</f>
        <v>0</v>
      </c>
      <c r="BE7" s="11">
        <f>_xlfn.IFNA(VLOOKUP(CONCATENATE($BE$5,$B7,$C7),SHIELD!$A$6:$S$408,19,FALSE),0)</f>
        <v>0</v>
      </c>
      <c r="BF7" s="11">
        <f>_xlfn.IFNA(VLOOKUP(CONCATENATE($BF$5,$B7,$C7),SHIELD!$A$6:$S$408,19,FALSE),0)</f>
        <v>0</v>
      </c>
      <c r="BG7" s="9">
        <f>_xlfn.IFNA(VLOOKUP(CONCATENATE($BG$5,$B7,$C7),SHIELD!$A$6:$S$408,19,FALSE),0)</f>
        <v>0</v>
      </c>
      <c r="BH7" s="21"/>
    </row>
    <row r="8" spans="1:60" x14ac:dyDescent="0.3">
      <c r="A8" s="21"/>
      <c r="B8" s="17" t="s">
        <v>148</v>
      </c>
      <c r="C8" s="212" t="s">
        <v>164</v>
      </c>
      <c r="D8" s="18"/>
      <c r="E8" s="273" t="s">
        <v>157</v>
      </c>
      <c r="F8" s="213">
        <v>45374</v>
      </c>
      <c r="G8" s="19">
        <v>14</v>
      </c>
      <c r="H8" s="172">
        <f t="shared" ref="H8:H26" si="1">COUNTIF(K8:BO8,"&gt;0")</f>
        <v>0</v>
      </c>
      <c r="I8" s="173">
        <f t="shared" ref="I8:I26" si="2">SUM(K8:BO8)</f>
        <v>0</v>
      </c>
      <c r="J8" s="174">
        <f t="shared" si="0"/>
        <v>6</v>
      </c>
      <c r="K8" s="234">
        <f>_xlfn.IFNA(VLOOKUP(CONCATENATE($K$5,$B8,$C8),HORS!$A$6:$S$303,19,FALSE),0)</f>
        <v>0</v>
      </c>
      <c r="L8" s="234">
        <f>_xlfn.IFNA(VLOOKUP(CONCATENATE($L$5,$B8,$C8),HORS!$A$6:$S$303,19,FALSE),0)</f>
        <v>0</v>
      </c>
      <c r="M8" s="234">
        <f>_xlfn.IFNA(VLOOKUP(CONCATENATE($M$5,$B8,$C8),HORS!$A$6:$S$303,19,FALSE),0)</f>
        <v>0</v>
      </c>
      <c r="N8" s="234">
        <f>_xlfn.IFNA(VLOOKUP(CONCATENATE($N$5,$B8,$C8),HORS!$A$6:$S$303,19,FALSE),0)</f>
        <v>0</v>
      </c>
      <c r="O8" s="234">
        <f>_xlfn.IFNA(VLOOKUP(CONCATENATE($O$5,$B8,$C8),HORS!$A$6:$S$303,19,FALSE),0)</f>
        <v>0</v>
      </c>
      <c r="P8" s="234">
        <f>_xlfn.IFNA(VLOOKUP(CONCATENATE($P$5,$B8,$C8),HORS!$A$6:$S$303,19,FALSE),0)</f>
        <v>0</v>
      </c>
      <c r="Q8" s="12">
        <f>_xlfn.IFNA(VLOOKUP(CONCATENATE($Q$4,$B8,$C8),Marsden!$A$6:$S$300,19,FALSE),0)</f>
        <v>0</v>
      </c>
      <c r="R8" s="150">
        <f>_xlfn.IFNA(VLOOKUP(CONCATENATE($R$5,$B8,$C8),Marsden!$A$6:$S$303,19,FALSE),0)</f>
        <v>0</v>
      </c>
      <c r="S8" s="11">
        <f>_xlfn.IFNA(VLOOKUP(CONCATENATE($S$5,$B8,$C8),Marsden!$A$6:$S$303,19,FALSE),0)</f>
        <v>0</v>
      </c>
      <c r="T8" s="11">
        <f>_xlfn.IFNA(VLOOKUP(CONCATENATE($T$5,$B8,$C8),Marsden!$A$6:$S$303,19,FALSE),0)</f>
        <v>0</v>
      </c>
      <c r="U8" s="11">
        <f>_xlfn.IFNA(VLOOKUP(CONCATENATE($N$5,$B8,$C8),Marsden!$A$6:$S$303,19,FALSE),0)</f>
        <v>0</v>
      </c>
      <c r="V8" s="11">
        <f>_xlfn.IFNA(VLOOKUP(CONCATENATE($O$5,$B8,$C8),Marsden!$A$6:$S$303,19,FALSE),0)</f>
        <v>0</v>
      </c>
      <c r="W8" s="9">
        <f>_xlfn.IFNA(VLOOKUP(CONCATENATE($P$5,$B8,$C8),Marsden!$A$6:$S$303,19,FALSE),0)</f>
        <v>0</v>
      </c>
      <c r="X8" s="12">
        <f>_xlfn.IFNA(VLOOKUP(CONCATENATE($X$5,$B8,$C8),AVON!$A$6:$S$200,19,FALSE),0)</f>
        <v>0</v>
      </c>
      <c r="Y8" s="11">
        <f>_xlfn.IFNA(VLOOKUP(CONCATENATE($Y$5,$B8,$C8),AVON!$A$6:$S$336,19,FALSE),0)</f>
        <v>0</v>
      </c>
      <c r="Z8" s="11">
        <f>_xlfn.IFNA(VLOOKUP(CONCATENATE($Z$5,$B8,$C8),AVON!$A$6:$S$336,19,FALSE),0)</f>
        <v>0</v>
      </c>
      <c r="AA8" s="11">
        <f>_xlfn.IFNA(VLOOKUP(CONCATENATE($AA$5,$B8,$C8),AVON!$A$6:$S$336,19,FALSE),0)</f>
        <v>0</v>
      </c>
      <c r="AB8" s="11">
        <f>_xlfn.IFNA(VLOOKUP(CONCATENATE($AB$5,$B8,$C8),AVON!$A$6:$S$336,19,FALSE),0)</f>
        <v>0</v>
      </c>
      <c r="AC8" s="11">
        <f>_xlfn.IFNA(VLOOKUP(CONCATENATE($AC$5,$B8,$C8),AVON!$A$6:$S$336,19,FALSE),0)</f>
        <v>0</v>
      </c>
      <c r="AD8" s="9">
        <f>_xlfn.IFNA(VLOOKUP(CONCATENATE($AD$5,$B8,$C8),AVON!$A$6:$S$336,19,FALSE),0)</f>
        <v>0</v>
      </c>
      <c r="AE8" s="10"/>
      <c r="AF8" s="11"/>
      <c r="AG8" s="11"/>
      <c r="AH8" s="11"/>
      <c r="AI8" s="11"/>
      <c r="AJ8" s="11"/>
      <c r="AK8" s="9"/>
      <c r="AL8" s="11">
        <f>_xlfn.IFNA(VLOOKUP(CONCATENATE($AL$5,$B8,$F8),SHIELD!$A$6:$S$299,19,FALSE),0)</f>
        <v>0</v>
      </c>
      <c r="AM8" s="11">
        <f>_xlfn.IFNA(VLOOKUP(CONCATENATE($AM$5,$B8,$F8),SHIELD!$A$6:$S$299,19,FALSE),0)</f>
        <v>0</v>
      </c>
      <c r="AN8" s="11">
        <f>_xlfn.IFNA(VLOOKUP(CONCATENATE($AN$5,$B8,$F8),SHIELD!$A$6:$S$299,19,FALSE),0)</f>
        <v>0</v>
      </c>
      <c r="AO8" s="11">
        <f>_xlfn.IFNA(VLOOKUP(CONCATENATE($AO$5,$B8,$F8),SHIELD!$A$6:$S$299,19,FALSE),0)</f>
        <v>0</v>
      </c>
      <c r="AP8" s="11">
        <f>_xlfn.IFNA(VLOOKUP(CONCATENATE($AP$5,$B8,$F8),SHIELD!$A$6:$S$299,19,FALSE),0)</f>
        <v>0</v>
      </c>
      <c r="AQ8" s="11">
        <f>_xlfn.IFNA(VLOOKUP(CONCATENATE($AP$5,$B8,$F8),SHIELD!$A$6:$S$299,19,FALSE),0)</f>
        <v>0</v>
      </c>
      <c r="AR8" s="8"/>
      <c r="AS8" s="12">
        <f>_xlfn.IFNA(VLOOKUP(CONCATENATE(AS$4,$B8,$C8),CHAMPS!$A$6:$S$408,19,FALSE),0)</f>
        <v>0</v>
      </c>
      <c r="AT8" s="11">
        <f>_xlfn.IFNA(VLOOKUP(CONCATENATE($AT$4,$B8,$C8),CHAMPS!$A$6:$S$408,19,FALSE),0)</f>
        <v>0</v>
      </c>
      <c r="AU8" s="11">
        <f>_xlfn.IFNA(VLOOKUP(CONCATENATE($AU$5,$B8,$C8),CHAMPS!$A$6:$S$408,19,FALSE),0)</f>
        <v>0</v>
      </c>
      <c r="AV8" s="11">
        <f>_xlfn.IFNA(VLOOKUP(CONCATENATE($AV$5,$B8,$C8),CHAMPS!$A$6:$S$408,19,FALSE),0)</f>
        <v>0</v>
      </c>
      <c r="AW8" s="11">
        <f>_xlfn.IFNA(VLOOKUP(CONCATENATE($AW$5,$B8,$C8),CHAMPS!$A$6:$S$408,19,FALSE),0)</f>
        <v>0</v>
      </c>
      <c r="AX8" s="11">
        <f>_xlfn.IFNA(VLOOKUP(CONCATENATE($AX$5,$B8,$C8),CHAMPS!$A$6:$S$408,19,FALSE),0)</f>
        <v>0</v>
      </c>
      <c r="AY8" s="11">
        <f>_xlfn.IFNA(VLOOKUP(CONCATENATE($AY$5,$B8,$C8),CHAMPS!$A$6:$S$307,19,FALSE),0)</f>
        <v>0</v>
      </c>
      <c r="AZ8" s="9">
        <f>_xlfn.IFNA(VLOOKUP(CONCATENATE($AZ$4,$B8,$C8),CHAMPS!$A$6:$S$408,19,FALSE),0)</f>
        <v>0</v>
      </c>
      <c r="BA8" s="12">
        <f>_xlfn.IFNA(VLOOKUP(CONCATENATE(BA$4,$B8,$C8),SHIELD!$A$6:$S$408,19,FALSE),0)</f>
        <v>0</v>
      </c>
      <c r="BB8" s="11">
        <f>_xlfn.IFNA(VLOOKUP(CONCATENATE($BB$5,$B8,$C8),SHIELD!$A$6:$S$408,19,FALSE),0)</f>
        <v>0</v>
      </c>
      <c r="BC8" s="11">
        <f>_xlfn.IFNA(VLOOKUP(CONCATENATE($BC$5,$B8,$C8),SHIELD!$A$6:$S$408,19,FALSE),0)</f>
        <v>0</v>
      </c>
      <c r="BD8" s="11">
        <f>_xlfn.IFNA(VLOOKUP(CONCATENATE($BD$5,$B8,$C8),SHIELD!$A$6:$S$408,19,FALSE),0)</f>
        <v>0</v>
      </c>
      <c r="BE8" s="11">
        <f>_xlfn.IFNA(VLOOKUP(CONCATENATE($BE$5,$B8,$C8),SHIELD!$A$6:$S$408,19,FALSE),0)</f>
        <v>0</v>
      </c>
      <c r="BF8" s="11">
        <f>_xlfn.IFNA(VLOOKUP(CONCATENATE($BF$5,$B8,$C8),SHIELD!$A$6:$S$408,19,FALSE),0)</f>
        <v>0</v>
      </c>
      <c r="BG8" s="9">
        <f>_xlfn.IFNA(VLOOKUP(CONCATENATE($BG$5,$B8,$C8),SHIELD!$A$6:$S$408,19,FALSE),0)</f>
        <v>0</v>
      </c>
      <c r="BH8" s="21"/>
    </row>
    <row r="9" spans="1:60" x14ac:dyDescent="0.3">
      <c r="A9" s="21"/>
      <c r="B9" s="188" t="s">
        <v>148</v>
      </c>
      <c r="C9" s="212" t="s">
        <v>165</v>
      </c>
      <c r="D9" s="18"/>
      <c r="E9" s="97" t="s">
        <v>157</v>
      </c>
      <c r="F9" s="214">
        <v>45374</v>
      </c>
      <c r="G9" s="68">
        <v>14</v>
      </c>
      <c r="H9" s="172">
        <f t="shared" si="1"/>
        <v>0</v>
      </c>
      <c r="I9" s="173">
        <f t="shared" si="2"/>
        <v>0</v>
      </c>
      <c r="J9" s="174">
        <f t="shared" si="0"/>
        <v>6</v>
      </c>
      <c r="K9" s="234">
        <f>_xlfn.IFNA(VLOOKUP(CONCATENATE($K$5,$B9,$C9),HORS!$A$6:$S$303,19,FALSE),0)</f>
        <v>0</v>
      </c>
      <c r="L9" s="234">
        <f>_xlfn.IFNA(VLOOKUP(CONCATENATE($L$5,$B9,$C9),HORS!$A$6:$S$303,19,FALSE),0)</f>
        <v>0</v>
      </c>
      <c r="M9" s="234">
        <f>_xlfn.IFNA(VLOOKUP(CONCATENATE($M$5,$B9,$C9),HORS!$A$6:$S$303,19,FALSE),0)</f>
        <v>0</v>
      </c>
      <c r="N9" s="234">
        <f>_xlfn.IFNA(VLOOKUP(CONCATENATE($N$5,$B9,$C9),HORS!$A$6:$S$303,19,FALSE),0)</f>
        <v>0</v>
      </c>
      <c r="O9" s="234">
        <f>_xlfn.IFNA(VLOOKUP(CONCATENATE($O$5,$B9,$C9),HORS!$A$6:$S$303,19,FALSE),0)</f>
        <v>0</v>
      </c>
      <c r="P9" s="234">
        <f>_xlfn.IFNA(VLOOKUP(CONCATENATE($P$5,$B9,$C9),HORS!$A$6:$S$303,19,FALSE),0)</f>
        <v>0</v>
      </c>
      <c r="Q9" s="12">
        <f>_xlfn.IFNA(VLOOKUP(CONCATENATE($Q$4,$B9,$C9),Marsden!$A$6:$S$300,19,FALSE),0)</f>
        <v>0</v>
      </c>
      <c r="R9" s="150">
        <f>_xlfn.IFNA(VLOOKUP(CONCATENATE($R$5,$B9,$C9),Marsden!$A$6:$S$303,19,FALSE),0)</f>
        <v>0</v>
      </c>
      <c r="S9" s="11">
        <f>_xlfn.IFNA(VLOOKUP(CONCATENATE($S$5,$B9,$C9),Marsden!$A$6:$S$303,19,FALSE),0)</f>
        <v>0</v>
      </c>
      <c r="T9" s="11">
        <f>_xlfn.IFNA(VLOOKUP(CONCATENATE($T$5,$B9,$C9),Marsden!$A$6:$S$303,19,FALSE),0)</f>
        <v>0</v>
      </c>
      <c r="U9" s="11">
        <f>_xlfn.IFNA(VLOOKUP(CONCATENATE($N$5,$B9,$C9),Marsden!$A$6:$S$303,19,FALSE),0)</f>
        <v>0</v>
      </c>
      <c r="V9" s="11">
        <f>_xlfn.IFNA(VLOOKUP(CONCATENATE($O$5,$B9,$C9),Marsden!$A$6:$S$303,19,FALSE),0)</f>
        <v>0</v>
      </c>
      <c r="W9" s="9">
        <f>_xlfn.IFNA(VLOOKUP(CONCATENATE($P$5,$B9,$C9),Marsden!$A$6:$S$303,19,FALSE),0)</f>
        <v>0</v>
      </c>
      <c r="X9" s="12">
        <f>_xlfn.IFNA(VLOOKUP(CONCATENATE($X$5,$B9,$C9),AVON!$A$6:$S$200,19,FALSE),0)</f>
        <v>0</v>
      </c>
      <c r="Y9" s="11">
        <f>_xlfn.IFNA(VLOOKUP(CONCATENATE($Y$5,$B9,$C9),AVON!$A$6:$S$336,19,FALSE),0)</f>
        <v>0</v>
      </c>
      <c r="Z9" s="11">
        <f>_xlfn.IFNA(VLOOKUP(CONCATENATE($Z$5,$B9,$C9),AVON!$A$6:$S$336,19,FALSE),0)</f>
        <v>0</v>
      </c>
      <c r="AA9" s="11">
        <f>_xlfn.IFNA(VLOOKUP(CONCATENATE($AA$5,$B9,$C9),AVON!$A$6:$S$336,19,FALSE),0)</f>
        <v>0</v>
      </c>
      <c r="AB9" s="11">
        <f>_xlfn.IFNA(VLOOKUP(CONCATENATE($AB$5,$B9,$C9),AVON!$A$6:$S$336,19,FALSE),0)</f>
        <v>0</v>
      </c>
      <c r="AC9" s="11">
        <f>_xlfn.IFNA(VLOOKUP(CONCATENATE($AC$5,$B9,$C9),AVON!$A$6:$S$336,19,FALSE),0)</f>
        <v>0</v>
      </c>
      <c r="AD9" s="9">
        <f>_xlfn.IFNA(VLOOKUP(CONCATENATE($AD$5,$B9,$C9),AVON!$A$6:$S$336,19,FALSE),0)</f>
        <v>0</v>
      </c>
      <c r="AE9" s="10"/>
      <c r="AF9" s="11"/>
      <c r="AG9" s="11"/>
      <c r="AH9" s="11"/>
      <c r="AI9" s="11"/>
      <c r="AJ9" s="11"/>
      <c r="AK9" s="9"/>
      <c r="AL9" s="11">
        <f>_xlfn.IFNA(VLOOKUP(CONCATENATE($AL$5,$B9,$F9),SHIELD!$A$6:$S$299,19,FALSE),0)</f>
        <v>0</v>
      </c>
      <c r="AM9" s="11">
        <f>_xlfn.IFNA(VLOOKUP(CONCATENATE($AM$5,$B9,$F9),SHIELD!$A$6:$S$299,19,FALSE),0)</f>
        <v>0</v>
      </c>
      <c r="AN9" s="11">
        <f>_xlfn.IFNA(VLOOKUP(CONCATENATE($AN$5,$B9,$F9),SHIELD!$A$6:$S$299,19,FALSE),0)</f>
        <v>0</v>
      </c>
      <c r="AO9" s="11">
        <f>_xlfn.IFNA(VLOOKUP(CONCATENATE($AO$5,$B9,$F9),SHIELD!$A$6:$S$299,19,FALSE),0)</f>
        <v>0</v>
      </c>
      <c r="AP9" s="11">
        <f>_xlfn.IFNA(VLOOKUP(CONCATENATE($AP$5,$B9,$F9),SHIELD!$A$6:$S$299,19,FALSE),0)</f>
        <v>0</v>
      </c>
      <c r="AQ9" s="11">
        <f>_xlfn.IFNA(VLOOKUP(CONCATENATE($AP$5,$B9,$F9),SHIELD!$A$6:$S$299,19,FALSE),0)</f>
        <v>0</v>
      </c>
      <c r="AR9" s="8"/>
      <c r="AS9" s="12">
        <f>_xlfn.IFNA(VLOOKUP(CONCATENATE(AS$4,$B9,$C9),CHAMPS!$A$6:$S$408,19,FALSE),0)</f>
        <v>0</v>
      </c>
      <c r="AT9" s="11">
        <f>_xlfn.IFNA(VLOOKUP(CONCATENATE($AT$4,$B9,$C9),CHAMPS!$A$6:$S$408,19,FALSE),0)</f>
        <v>0</v>
      </c>
      <c r="AU9" s="11">
        <f>_xlfn.IFNA(VLOOKUP(CONCATENATE($AU$5,$B9,$C9),CHAMPS!$A$6:$S$408,19,FALSE),0)</f>
        <v>0</v>
      </c>
      <c r="AV9" s="11">
        <f>_xlfn.IFNA(VLOOKUP(CONCATENATE($AV$5,$B9,$C9),CHAMPS!$A$6:$S$408,19,FALSE),0)</f>
        <v>0</v>
      </c>
      <c r="AW9" s="11">
        <f>_xlfn.IFNA(VLOOKUP(CONCATENATE($AW$5,$B9,$C9),CHAMPS!$A$6:$S$408,19,FALSE),0)</f>
        <v>0</v>
      </c>
      <c r="AX9" s="11">
        <f>_xlfn.IFNA(VLOOKUP(CONCATENATE($AX$5,$B9,$C9),CHAMPS!$A$6:$S$408,19,FALSE),0)</f>
        <v>0</v>
      </c>
      <c r="AY9" s="11">
        <f>_xlfn.IFNA(VLOOKUP(CONCATENATE($AY$5,$B9,$C9),CHAMPS!$A$6:$S$307,19,FALSE),0)</f>
        <v>0</v>
      </c>
      <c r="AZ9" s="9">
        <f>_xlfn.IFNA(VLOOKUP(CONCATENATE($AZ$4,$B9,$C9),CHAMPS!$A$6:$S$408,19,FALSE),0)</f>
        <v>0</v>
      </c>
      <c r="BA9" s="12">
        <f>_xlfn.IFNA(VLOOKUP(CONCATENATE(BA$4,$B9,$C9),SHIELD!$A$6:$S$408,19,FALSE),0)</f>
        <v>0</v>
      </c>
      <c r="BB9" s="11">
        <f>_xlfn.IFNA(VLOOKUP(CONCATENATE($BB$5,$B9,$C9),SHIELD!$A$6:$S$408,19,FALSE),0)</f>
        <v>0</v>
      </c>
      <c r="BC9" s="11">
        <f>_xlfn.IFNA(VLOOKUP(CONCATENATE($BC$5,$B9,$C9),SHIELD!$A$6:$S$408,19,FALSE),0)</f>
        <v>0</v>
      </c>
      <c r="BD9" s="11">
        <f>_xlfn.IFNA(VLOOKUP(CONCATENATE($BD$5,$B9,$C9),SHIELD!$A$6:$S$408,19,FALSE),0)</f>
        <v>0</v>
      </c>
      <c r="BE9" s="11">
        <f>_xlfn.IFNA(VLOOKUP(CONCATENATE($BE$5,$B9,$C9),SHIELD!$A$6:$S$408,19,FALSE),0)</f>
        <v>0</v>
      </c>
      <c r="BF9" s="11">
        <f>_xlfn.IFNA(VLOOKUP(CONCATENATE($BF$5,$B9,$C9),SHIELD!$A$6:$S$408,19,FALSE),0)</f>
        <v>0</v>
      </c>
      <c r="BG9" s="9">
        <f>_xlfn.IFNA(VLOOKUP(CONCATENATE($BG$5,$B9,$C9),SHIELD!$A$6:$S$408,19,FALSE),0)</f>
        <v>0</v>
      </c>
      <c r="BH9" s="21"/>
    </row>
    <row r="10" spans="1:60" x14ac:dyDescent="0.3">
      <c r="A10" s="21"/>
      <c r="B10" s="17" t="s">
        <v>149</v>
      </c>
      <c r="C10" s="212" t="s">
        <v>166</v>
      </c>
      <c r="D10" s="18" t="s">
        <v>166</v>
      </c>
      <c r="E10" s="273" t="s">
        <v>158</v>
      </c>
      <c r="F10" s="213">
        <v>45379</v>
      </c>
      <c r="G10" s="19">
        <v>16</v>
      </c>
      <c r="H10" s="172">
        <f t="shared" si="1"/>
        <v>0</v>
      </c>
      <c r="I10" s="173">
        <f t="shared" si="2"/>
        <v>0</v>
      </c>
      <c r="J10" s="174">
        <f t="shared" si="0"/>
        <v>6</v>
      </c>
      <c r="K10" s="234">
        <f>_xlfn.IFNA(VLOOKUP(CONCATENATE($K$5,$B10,$C10),HORS!$A$6:$S$303,19,FALSE),0)</f>
        <v>0</v>
      </c>
      <c r="L10" s="234">
        <f>_xlfn.IFNA(VLOOKUP(CONCATENATE($L$5,$B10,$C10),HORS!$A$6:$S$303,19,FALSE),0)</f>
        <v>0</v>
      </c>
      <c r="M10" s="234">
        <f>_xlfn.IFNA(VLOOKUP(CONCATENATE($M$5,$B10,$C10),HORS!$A$6:$S$303,19,FALSE),0)</f>
        <v>0</v>
      </c>
      <c r="N10" s="234">
        <f>_xlfn.IFNA(VLOOKUP(CONCATENATE($N$5,$B10,$C10),HORS!$A$6:$S$303,19,FALSE),0)</f>
        <v>0</v>
      </c>
      <c r="O10" s="234">
        <f>_xlfn.IFNA(VLOOKUP(CONCATENATE($O$5,$B10,$C10),HORS!$A$6:$S$303,19,FALSE),0)</f>
        <v>0</v>
      </c>
      <c r="P10" s="234">
        <f>_xlfn.IFNA(VLOOKUP(CONCATENATE($P$5,$B10,$C10),HORS!$A$6:$S$303,19,FALSE),0)</f>
        <v>0</v>
      </c>
      <c r="Q10" s="12">
        <f>_xlfn.IFNA(VLOOKUP(CONCATENATE($Q$4,$B10,$C10),Marsden!$A$6:$S$300,19,FALSE),0)</f>
        <v>0</v>
      </c>
      <c r="R10" s="150">
        <f>_xlfn.IFNA(VLOOKUP(CONCATENATE($R$5,$B10,$C10),Marsden!$A$6:$S$303,19,FALSE),0)</f>
        <v>0</v>
      </c>
      <c r="S10" s="11">
        <f>_xlfn.IFNA(VLOOKUP(CONCATENATE($S$5,$B10,$C10),Marsden!$A$6:$S$303,19,FALSE),0)</f>
        <v>0</v>
      </c>
      <c r="T10" s="11">
        <f>_xlfn.IFNA(VLOOKUP(CONCATENATE($T$5,$B10,$C10),Marsden!$A$6:$S$303,19,FALSE),0)</f>
        <v>0</v>
      </c>
      <c r="U10" s="11">
        <f>_xlfn.IFNA(VLOOKUP(CONCATENATE($N$5,$B10,$C10),Marsden!$A$6:$S$303,19,FALSE),0)</f>
        <v>0</v>
      </c>
      <c r="V10" s="11">
        <f>_xlfn.IFNA(VLOOKUP(CONCATENATE($O$5,$B10,$C10),Marsden!$A$6:$S$303,19,FALSE),0)</f>
        <v>0</v>
      </c>
      <c r="W10" s="9">
        <f>_xlfn.IFNA(VLOOKUP(CONCATENATE($P$5,$B10,$C10),Marsden!$A$6:$S$303,19,FALSE),0)</f>
        <v>0</v>
      </c>
      <c r="X10" s="12">
        <f>_xlfn.IFNA(VLOOKUP(CONCATENATE($X$5,$B10,$C10),AVON!$A$6:$S$200,19,FALSE),0)</f>
        <v>0</v>
      </c>
      <c r="Y10" s="11">
        <f>_xlfn.IFNA(VLOOKUP(CONCATENATE($Y$5,$B10,$C10),AVON!$A$6:$S$336,19,FALSE),0)</f>
        <v>0</v>
      </c>
      <c r="Z10" s="11">
        <f>_xlfn.IFNA(VLOOKUP(CONCATENATE($Z$5,$B10,$C10),AVON!$A$6:$S$336,19,FALSE),0)</f>
        <v>0</v>
      </c>
      <c r="AA10" s="11">
        <f>_xlfn.IFNA(VLOOKUP(CONCATENATE($AA$5,$B10,$C10),AVON!$A$6:$S$336,19,FALSE),0)</f>
        <v>0</v>
      </c>
      <c r="AB10" s="11">
        <f>_xlfn.IFNA(VLOOKUP(CONCATENATE($AB$5,$B10,$C10),AVON!$A$6:$S$336,19,FALSE),0)</f>
        <v>0</v>
      </c>
      <c r="AC10" s="11">
        <f>_xlfn.IFNA(VLOOKUP(CONCATENATE($AC$5,$B10,$C10),AVON!$A$6:$S$336,19,FALSE),0)</f>
        <v>0</v>
      </c>
      <c r="AD10" s="9">
        <f>_xlfn.IFNA(VLOOKUP(CONCATENATE($AD$5,$B10,$C10),AVON!$A$6:$S$336,19,FALSE),0)</f>
        <v>0</v>
      </c>
      <c r="AE10" s="10"/>
      <c r="AF10" s="11"/>
      <c r="AG10" s="11"/>
      <c r="AH10" s="11"/>
      <c r="AI10" s="11"/>
      <c r="AJ10" s="11"/>
      <c r="AK10" s="9"/>
      <c r="AL10" s="11">
        <f>_xlfn.IFNA(VLOOKUP(CONCATENATE($AL$5,$B10,$F10),SHIELD!$A$6:$S$299,19,FALSE),0)</f>
        <v>0</v>
      </c>
      <c r="AM10" s="11">
        <f>_xlfn.IFNA(VLOOKUP(CONCATENATE($AM$5,$B10,$F10),SHIELD!$A$6:$S$299,19,FALSE),0)</f>
        <v>0</v>
      </c>
      <c r="AN10" s="11">
        <f>_xlfn.IFNA(VLOOKUP(CONCATENATE($AN$5,$B10,$F10),SHIELD!$A$6:$S$299,19,FALSE),0)</f>
        <v>0</v>
      </c>
      <c r="AO10" s="11">
        <f>_xlfn.IFNA(VLOOKUP(CONCATENATE($AO$5,$B10,$F10),SHIELD!$A$6:$S$299,19,FALSE),0)</f>
        <v>0</v>
      </c>
      <c r="AP10" s="11">
        <f>_xlfn.IFNA(VLOOKUP(CONCATENATE($AP$5,$B10,$F10),SHIELD!$A$6:$S$299,19,FALSE),0)</f>
        <v>0</v>
      </c>
      <c r="AQ10" s="11">
        <f>_xlfn.IFNA(VLOOKUP(CONCATENATE($AP$5,$B10,$F10),SHIELD!$A$6:$S$299,19,FALSE),0)</f>
        <v>0</v>
      </c>
      <c r="AR10" s="8"/>
      <c r="AS10" s="12">
        <f>_xlfn.IFNA(VLOOKUP(CONCATENATE(AS$4,$B10,$C10),CHAMPS!$A$6:$S$408,19,FALSE),0)</f>
        <v>0</v>
      </c>
      <c r="AT10" s="11">
        <f>_xlfn.IFNA(VLOOKUP(CONCATENATE($AT$4,$B10,$C10),CHAMPS!$A$6:$S$408,19,FALSE),0)</f>
        <v>0</v>
      </c>
      <c r="AU10" s="11">
        <f>_xlfn.IFNA(VLOOKUP(CONCATENATE($AU$5,$B10,$C10),CHAMPS!$A$6:$S$408,19,FALSE),0)</f>
        <v>0</v>
      </c>
      <c r="AV10" s="11">
        <f>_xlfn.IFNA(VLOOKUP(CONCATENATE($AV$5,$B10,$C10),CHAMPS!$A$6:$S$408,19,FALSE),0)</f>
        <v>0</v>
      </c>
      <c r="AW10" s="11">
        <f>_xlfn.IFNA(VLOOKUP(CONCATENATE($AW$5,$B10,$C10),CHAMPS!$A$6:$S$408,19,FALSE),0)</f>
        <v>0</v>
      </c>
      <c r="AX10" s="11">
        <f>_xlfn.IFNA(VLOOKUP(CONCATENATE($AX$5,$B10,$C10),CHAMPS!$A$6:$S$408,19,FALSE),0)</f>
        <v>0</v>
      </c>
      <c r="AY10" s="11">
        <f>_xlfn.IFNA(VLOOKUP(CONCATENATE($AY$5,$B10,$C10),CHAMPS!$A$6:$S$307,19,FALSE),0)</f>
        <v>0</v>
      </c>
      <c r="AZ10" s="9">
        <f>_xlfn.IFNA(VLOOKUP(CONCATENATE($AZ$4,$B10,$C10),CHAMPS!$A$6:$S$408,19,FALSE),0)</f>
        <v>0</v>
      </c>
      <c r="BA10" s="12">
        <f>_xlfn.IFNA(VLOOKUP(CONCATENATE(BA$4,$B10,$C10),SHIELD!$A$6:$S$408,19,FALSE),0)</f>
        <v>0</v>
      </c>
      <c r="BB10" s="11">
        <f>_xlfn.IFNA(VLOOKUP(CONCATENATE($BB$5,$B10,$C10),SHIELD!$A$6:$S$408,19,FALSE),0)</f>
        <v>0</v>
      </c>
      <c r="BC10" s="11">
        <f>_xlfn.IFNA(VLOOKUP(CONCATENATE($BC$5,$B10,$C10),SHIELD!$A$6:$S$408,19,FALSE),0)</f>
        <v>0</v>
      </c>
      <c r="BD10" s="11">
        <f>_xlfn.IFNA(VLOOKUP(CONCATENATE($BD$5,$B10,$C10),SHIELD!$A$6:$S$408,19,FALSE),0)</f>
        <v>0</v>
      </c>
      <c r="BE10" s="11">
        <f>_xlfn.IFNA(VLOOKUP(CONCATENATE($BE$5,$B10,$C10),SHIELD!$A$6:$S$408,19,FALSE),0)</f>
        <v>0</v>
      </c>
      <c r="BF10" s="11">
        <f>_xlfn.IFNA(VLOOKUP(CONCATENATE($BF$5,$B10,$C10),SHIELD!$A$6:$S$408,19,FALSE),0)</f>
        <v>0</v>
      </c>
      <c r="BG10" s="9">
        <f>_xlfn.IFNA(VLOOKUP(CONCATENATE($BG$5,$B10,$C10),SHIELD!$A$6:$S$408,19,FALSE),0)</f>
        <v>0</v>
      </c>
      <c r="BH10" s="21"/>
    </row>
    <row r="11" spans="1:60" x14ac:dyDescent="0.3">
      <c r="A11" s="21"/>
      <c r="B11" s="17" t="s">
        <v>150</v>
      </c>
      <c r="C11" s="212" t="s">
        <v>167</v>
      </c>
      <c r="D11" s="189"/>
      <c r="E11" s="273" t="s">
        <v>159</v>
      </c>
      <c r="F11" s="213">
        <v>45380</v>
      </c>
      <c r="G11" s="19">
        <v>13</v>
      </c>
      <c r="H11" s="172">
        <f t="shared" si="1"/>
        <v>0</v>
      </c>
      <c r="I11" s="173">
        <f t="shared" si="2"/>
        <v>0</v>
      </c>
      <c r="J11" s="174">
        <f t="shared" si="0"/>
        <v>6</v>
      </c>
      <c r="K11" s="234">
        <f>_xlfn.IFNA(VLOOKUP(CONCATENATE($K$5,$B11,$C11),HORS!$A$6:$S$303,19,FALSE),0)</f>
        <v>0</v>
      </c>
      <c r="L11" s="234">
        <f>_xlfn.IFNA(VLOOKUP(CONCATENATE($L$5,$B11,$C11),HORS!$A$6:$S$303,19,FALSE),0)</f>
        <v>0</v>
      </c>
      <c r="M11" s="234">
        <f>_xlfn.IFNA(VLOOKUP(CONCATENATE($M$5,$B11,$C11),HORS!$A$6:$S$303,19,FALSE),0)</f>
        <v>0</v>
      </c>
      <c r="N11" s="234">
        <f>_xlfn.IFNA(VLOOKUP(CONCATENATE($N$5,$B11,$C11),HORS!$A$6:$S$303,19,FALSE),0)</f>
        <v>0</v>
      </c>
      <c r="O11" s="234">
        <f>_xlfn.IFNA(VLOOKUP(CONCATENATE($O$5,$B11,$C11),HORS!$A$6:$S$303,19,FALSE),0)</f>
        <v>0</v>
      </c>
      <c r="P11" s="234">
        <f>_xlfn.IFNA(VLOOKUP(CONCATENATE($P$5,$B11,$C11),HORS!$A$6:$S$303,19,FALSE),0)</f>
        <v>0</v>
      </c>
      <c r="Q11" s="12">
        <f>_xlfn.IFNA(VLOOKUP(CONCATENATE($Q$4,$B11,$C11),Marsden!$A$6:$S$300,19,FALSE),0)</f>
        <v>0</v>
      </c>
      <c r="R11" s="150">
        <f>_xlfn.IFNA(VLOOKUP(CONCATENATE($R$5,$B11,$C11),Marsden!$A$6:$S$303,19,FALSE),0)</f>
        <v>0</v>
      </c>
      <c r="S11" s="11">
        <f>_xlfn.IFNA(VLOOKUP(CONCATENATE($S$5,$B11,$C11),Marsden!$A$6:$S$303,19,FALSE),0)</f>
        <v>0</v>
      </c>
      <c r="T11" s="11">
        <f>_xlfn.IFNA(VLOOKUP(CONCATENATE($T$5,$B11,$C11),Marsden!$A$6:$S$303,19,FALSE),0)</f>
        <v>0</v>
      </c>
      <c r="U11" s="11">
        <f>_xlfn.IFNA(VLOOKUP(CONCATENATE($N$5,$B11,$C11),Marsden!$A$6:$S$303,19,FALSE),0)</f>
        <v>0</v>
      </c>
      <c r="V11" s="11">
        <f>_xlfn.IFNA(VLOOKUP(CONCATENATE($O$5,$B11,$C11),Marsden!$A$6:$S$303,19,FALSE),0)</f>
        <v>0</v>
      </c>
      <c r="W11" s="9">
        <f>_xlfn.IFNA(VLOOKUP(CONCATENATE($P$5,$B11,$C11),Marsden!$A$6:$S$303,19,FALSE),0)</f>
        <v>0</v>
      </c>
      <c r="X11" s="12">
        <f>_xlfn.IFNA(VLOOKUP(CONCATENATE($X$5,$B11,$C11),AVON!$A$6:$S$200,19,FALSE),0)</f>
        <v>0</v>
      </c>
      <c r="Y11" s="11">
        <f>_xlfn.IFNA(VLOOKUP(CONCATENATE($Y$5,$B11,$C11),AVON!$A$6:$S$336,19,FALSE),0)</f>
        <v>0</v>
      </c>
      <c r="Z11" s="11">
        <f>_xlfn.IFNA(VLOOKUP(CONCATENATE($Z$5,$B11,$C11),AVON!$A$6:$S$336,19,FALSE),0)</f>
        <v>0</v>
      </c>
      <c r="AA11" s="11">
        <f>_xlfn.IFNA(VLOOKUP(CONCATENATE($AA$5,$B11,$C11),AVON!$A$6:$S$336,19,FALSE),0)</f>
        <v>0</v>
      </c>
      <c r="AB11" s="11">
        <f>_xlfn.IFNA(VLOOKUP(CONCATENATE($AB$5,$B11,$C11),AVON!$A$6:$S$336,19,FALSE),0)</f>
        <v>0</v>
      </c>
      <c r="AC11" s="11">
        <f>_xlfn.IFNA(VLOOKUP(CONCATENATE($AC$5,$B11,$C11),AVON!$A$6:$S$336,19,FALSE),0)</f>
        <v>0</v>
      </c>
      <c r="AD11" s="9">
        <f>_xlfn.IFNA(VLOOKUP(CONCATENATE($AD$5,$B11,$C11),AVON!$A$6:$S$336,19,FALSE),0)</f>
        <v>0</v>
      </c>
      <c r="AE11" s="10"/>
      <c r="AF11" s="11"/>
      <c r="AG11" s="11"/>
      <c r="AH11" s="11"/>
      <c r="AI11" s="11"/>
      <c r="AJ11" s="11"/>
      <c r="AK11" s="9"/>
      <c r="AL11" s="11">
        <f>_xlfn.IFNA(VLOOKUP(CONCATENATE($AL$5,$B11,$F11),SHIELD!$A$6:$S$299,19,FALSE),0)</f>
        <v>0</v>
      </c>
      <c r="AM11" s="11">
        <f>_xlfn.IFNA(VLOOKUP(CONCATENATE($AM$5,$B11,$F11),SHIELD!$A$6:$S$299,19,FALSE),0)</f>
        <v>0</v>
      </c>
      <c r="AN11" s="11">
        <f>_xlfn.IFNA(VLOOKUP(CONCATENATE($AN$5,$B11,$F11),SHIELD!$A$6:$S$299,19,FALSE),0)</f>
        <v>0</v>
      </c>
      <c r="AO11" s="11">
        <f>_xlfn.IFNA(VLOOKUP(CONCATENATE($AO$5,$B11,$F11),SHIELD!$A$6:$S$299,19,FALSE),0)</f>
        <v>0</v>
      </c>
      <c r="AP11" s="11">
        <f>_xlfn.IFNA(VLOOKUP(CONCATENATE($AP$5,$B11,$F11),SHIELD!$A$6:$S$299,19,FALSE),0)</f>
        <v>0</v>
      </c>
      <c r="AQ11" s="11">
        <f>_xlfn.IFNA(VLOOKUP(CONCATENATE($AP$5,$B11,$F11),SHIELD!$A$6:$S$299,19,FALSE),0)</f>
        <v>0</v>
      </c>
      <c r="AR11" s="8"/>
      <c r="AS11" s="12">
        <f>_xlfn.IFNA(VLOOKUP(CONCATENATE(AS$4,$B11,$C11),CHAMPS!$A$6:$S$408,19,FALSE),0)</f>
        <v>0</v>
      </c>
      <c r="AT11" s="11">
        <f>_xlfn.IFNA(VLOOKUP(CONCATENATE($AT$4,$B11,$C11),CHAMPS!$A$6:$S$408,19,FALSE),0)</f>
        <v>0</v>
      </c>
      <c r="AU11" s="11">
        <f>_xlfn.IFNA(VLOOKUP(CONCATENATE($AU$5,$B11,$C11),CHAMPS!$A$6:$S$408,19,FALSE),0)</f>
        <v>0</v>
      </c>
      <c r="AV11" s="11">
        <f>_xlfn.IFNA(VLOOKUP(CONCATENATE($AV$5,$B11,$C11),CHAMPS!$A$6:$S$408,19,FALSE),0)</f>
        <v>0</v>
      </c>
      <c r="AW11" s="11">
        <f>_xlfn.IFNA(VLOOKUP(CONCATENATE($AW$5,$B11,$C11),CHAMPS!$A$6:$S$408,19,FALSE),0)</f>
        <v>0</v>
      </c>
      <c r="AX11" s="11">
        <f>_xlfn.IFNA(VLOOKUP(CONCATENATE($AX$5,$B11,$C11),CHAMPS!$A$6:$S$408,19,FALSE),0)</f>
        <v>0</v>
      </c>
      <c r="AY11" s="11">
        <f>_xlfn.IFNA(VLOOKUP(CONCATENATE($AY$5,$B11,$C11),CHAMPS!$A$6:$S$307,19,FALSE),0)</f>
        <v>0</v>
      </c>
      <c r="AZ11" s="9">
        <f>_xlfn.IFNA(VLOOKUP(CONCATENATE($AZ$4,$B11,$C11),CHAMPS!$A$6:$S$408,19,FALSE),0)</f>
        <v>0</v>
      </c>
      <c r="BA11" s="12">
        <f>_xlfn.IFNA(VLOOKUP(CONCATENATE(BA$4,$B11,$C11),SHIELD!$A$6:$S$408,19,FALSE),0)</f>
        <v>0</v>
      </c>
      <c r="BB11" s="11">
        <f>_xlfn.IFNA(VLOOKUP(CONCATENATE($BB$5,$B11,$C11),SHIELD!$A$6:$S$408,19,FALSE),0)</f>
        <v>0</v>
      </c>
      <c r="BC11" s="11">
        <f>_xlfn.IFNA(VLOOKUP(CONCATENATE($BC$5,$B11,$C11),SHIELD!$A$6:$S$408,19,FALSE),0)</f>
        <v>0</v>
      </c>
      <c r="BD11" s="11">
        <f>_xlfn.IFNA(VLOOKUP(CONCATENATE($BD$5,$B11,$C11),SHIELD!$A$6:$S$408,19,FALSE),0)</f>
        <v>0</v>
      </c>
      <c r="BE11" s="11">
        <f>_xlfn.IFNA(VLOOKUP(CONCATENATE($BE$5,$B11,$C11),SHIELD!$A$6:$S$408,19,FALSE),0)</f>
        <v>0</v>
      </c>
      <c r="BF11" s="11">
        <f>_xlfn.IFNA(VLOOKUP(CONCATENATE($BF$5,$B11,$C11),SHIELD!$A$6:$S$408,19,FALSE),0)</f>
        <v>0</v>
      </c>
      <c r="BG11" s="9">
        <f>_xlfn.IFNA(VLOOKUP(CONCATENATE($BG$5,$B11,$C11),SHIELD!$A$6:$S$408,19,FALSE),0)</f>
        <v>0</v>
      </c>
      <c r="BH11" s="21"/>
    </row>
    <row r="12" spans="1:60" x14ac:dyDescent="0.3">
      <c r="A12" s="21"/>
      <c r="B12" s="17" t="s">
        <v>151</v>
      </c>
      <c r="C12" s="212" t="s">
        <v>168</v>
      </c>
      <c r="D12" s="18"/>
      <c r="E12" s="273" t="s">
        <v>160</v>
      </c>
      <c r="F12" s="213">
        <v>45393</v>
      </c>
      <c r="G12" s="19">
        <v>14</v>
      </c>
      <c r="H12" s="172">
        <f t="shared" si="1"/>
        <v>0</v>
      </c>
      <c r="I12" s="173">
        <f t="shared" si="2"/>
        <v>0</v>
      </c>
      <c r="J12" s="174">
        <f t="shared" si="0"/>
        <v>6</v>
      </c>
      <c r="K12" s="234">
        <f>_xlfn.IFNA(VLOOKUP(CONCATENATE($K$5,$B12,$C12),HORS!$A$6:$S$303,19,FALSE),0)</f>
        <v>0</v>
      </c>
      <c r="L12" s="234">
        <f>_xlfn.IFNA(VLOOKUP(CONCATENATE($L$5,$B12,$C12),HORS!$A$6:$S$303,19,FALSE),0)</f>
        <v>0</v>
      </c>
      <c r="M12" s="234">
        <f>_xlfn.IFNA(VLOOKUP(CONCATENATE($M$5,$B12,$C12),HORS!$A$6:$S$303,19,FALSE),0)</f>
        <v>0</v>
      </c>
      <c r="N12" s="234">
        <f>_xlfn.IFNA(VLOOKUP(CONCATENATE($N$5,$B12,$C12),HORS!$A$6:$S$303,19,FALSE),0)</f>
        <v>0</v>
      </c>
      <c r="O12" s="234">
        <f>_xlfn.IFNA(VLOOKUP(CONCATENATE($O$5,$B12,$C12),HORS!$A$6:$S$303,19,FALSE),0)</f>
        <v>0</v>
      </c>
      <c r="P12" s="234">
        <f>_xlfn.IFNA(VLOOKUP(CONCATENATE($P$5,$B12,$C12),HORS!$A$6:$S$303,19,FALSE),0)</f>
        <v>0</v>
      </c>
      <c r="Q12" s="12">
        <f>_xlfn.IFNA(VLOOKUP(CONCATENATE($Q$4,$B12,$C12),Marsden!$A$6:$S$300,19,FALSE),0)</f>
        <v>0</v>
      </c>
      <c r="R12" s="150">
        <f>_xlfn.IFNA(VLOOKUP(CONCATENATE($R$5,$B12,$C12),Marsden!$A$6:$S$303,19,FALSE),0)</f>
        <v>0</v>
      </c>
      <c r="S12" s="11">
        <f>_xlfn.IFNA(VLOOKUP(CONCATENATE($S$5,$B12,$C12),Marsden!$A$6:$S$303,19,FALSE),0)</f>
        <v>0</v>
      </c>
      <c r="T12" s="11">
        <f>_xlfn.IFNA(VLOOKUP(CONCATENATE($T$5,$B12,$C12),Marsden!$A$6:$S$303,19,FALSE),0)</f>
        <v>0</v>
      </c>
      <c r="U12" s="11">
        <f>_xlfn.IFNA(VLOOKUP(CONCATENATE($N$5,$B12,$C12),Marsden!$A$6:$S$303,19,FALSE),0)</f>
        <v>0</v>
      </c>
      <c r="V12" s="11">
        <f>_xlfn.IFNA(VLOOKUP(CONCATENATE($O$5,$B12,$C12),Marsden!$A$6:$S$303,19,FALSE),0)</f>
        <v>0</v>
      </c>
      <c r="W12" s="9">
        <f>_xlfn.IFNA(VLOOKUP(CONCATENATE($P$5,$B12,$C12),Marsden!$A$6:$S$303,19,FALSE),0)</f>
        <v>0</v>
      </c>
      <c r="X12" s="12">
        <f>_xlfn.IFNA(VLOOKUP(CONCATENATE($X$5,$B12,$C12),AVON!$A$6:$S$200,19,FALSE),0)</f>
        <v>0</v>
      </c>
      <c r="Y12" s="11">
        <f>_xlfn.IFNA(VLOOKUP(CONCATENATE($Y$5,$B12,$C12),AVON!$A$6:$S$336,19,FALSE),0)</f>
        <v>0</v>
      </c>
      <c r="Z12" s="11">
        <f>_xlfn.IFNA(VLOOKUP(CONCATENATE($Z$5,$B12,$C12),AVON!$A$6:$S$336,19,FALSE),0)</f>
        <v>0</v>
      </c>
      <c r="AA12" s="11">
        <f>_xlfn.IFNA(VLOOKUP(CONCATENATE($AA$5,$B12,$C12),AVON!$A$6:$S$336,19,FALSE),0)</f>
        <v>0</v>
      </c>
      <c r="AB12" s="11">
        <f>_xlfn.IFNA(VLOOKUP(CONCATENATE($AB$5,$B12,$C12),AVON!$A$6:$S$336,19,FALSE),0)</f>
        <v>0</v>
      </c>
      <c r="AC12" s="11">
        <f>_xlfn.IFNA(VLOOKUP(CONCATENATE($AC$5,$B12,$C12),AVON!$A$6:$S$336,19,FALSE),0)</f>
        <v>0</v>
      </c>
      <c r="AD12" s="9">
        <f>_xlfn.IFNA(VLOOKUP(CONCATENATE($AD$5,$B12,$C12),AVON!$A$6:$S$336,19,FALSE),0)</f>
        <v>0</v>
      </c>
      <c r="AE12" s="10"/>
      <c r="AF12" s="11"/>
      <c r="AG12" s="11"/>
      <c r="AH12" s="11"/>
      <c r="AI12" s="11"/>
      <c r="AJ12" s="11"/>
      <c r="AK12" s="9"/>
      <c r="AL12" s="11">
        <f>_xlfn.IFNA(VLOOKUP(CONCATENATE($AL$5,$B12,$F12),SHIELD!$A$6:$S$299,19,FALSE),0)</f>
        <v>0</v>
      </c>
      <c r="AM12" s="11">
        <f>_xlfn.IFNA(VLOOKUP(CONCATENATE($AM$5,$B12,$F12),SHIELD!$A$6:$S$299,19,FALSE),0)</f>
        <v>0</v>
      </c>
      <c r="AN12" s="11">
        <f>_xlfn.IFNA(VLOOKUP(CONCATENATE($AN$5,$B12,$F12),SHIELD!$A$6:$S$299,19,FALSE),0)</f>
        <v>0</v>
      </c>
      <c r="AO12" s="11">
        <f>_xlfn.IFNA(VLOOKUP(CONCATENATE($AO$5,$B12,$F12),SHIELD!$A$6:$S$299,19,FALSE),0)</f>
        <v>0</v>
      </c>
      <c r="AP12" s="11">
        <f>_xlfn.IFNA(VLOOKUP(CONCATENATE($AP$5,$B12,$F12),SHIELD!$A$6:$S$299,19,FALSE),0)</f>
        <v>0</v>
      </c>
      <c r="AQ12" s="11">
        <f>_xlfn.IFNA(VLOOKUP(CONCATENATE($AP$5,$B12,$F12),SHIELD!$A$6:$S$299,19,FALSE),0)</f>
        <v>0</v>
      </c>
      <c r="AR12" s="8"/>
      <c r="AS12" s="12">
        <f>_xlfn.IFNA(VLOOKUP(CONCATENATE(AS$4,$B12,$C12),CHAMPS!$A$6:$S$408,19,FALSE),0)</f>
        <v>0</v>
      </c>
      <c r="AT12" s="11">
        <f>_xlfn.IFNA(VLOOKUP(CONCATENATE($AT$4,$B12,$C12),CHAMPS!$A$6:$S$408,19,FALSE),0)</f>
        <v>0</v>
      </c>
      <c r="AU12" s="11">
        <f>_xlfn.IFNA(VLOOKUP(CONCATENATE($AU$5,$B12,$C12),CHAMPS!$A$6:$S$408,19,FALSE),0)</f>
        <v>0</v>
      </c>
      <c r="AV12" s="11">
        <f>_xlfn.IFNA(VLOOKUP(CONCATENATE($AV$5,$B12,$C12),CHAMPS!$A$6:$S$408,19,FALSE),0)</f>
        <v>0</v>
      </c>
      <c r="AW12" s="11">
        <f>_xlfn.IFNA(VLOOKUP(CONCATENATE($AW$5,$B12,$C12),CHAMPS!$A$6:$S$408,19,FALSE),0)</f>
        <v>0</v>
      </c>
      <c r="AX12" s="11">
        <f>_xlfn.IFNA(VLOOKUP(CONCATENATE($AX$5,$B12,$C12),CHAMPS!$A$6:$S$408,19,FALSE),0)</f>
        <v>0</v>
      </c>
      <c r="AY12" s="11">
        <f>_xlfn.IFNA(VLOOKUP(CONCATENATE($AY$5,$B12,$C12),CHAMPS!$A$6:$S$307,19,FALSE),0)</f>
        <v>0</v>
      </c>
      <c r="AZ12" s="9">
        <f>_xlfn.IFNA(VLOOKUP(CONCATENATE($AZ$4,$B12,$C12),CHAMPS!$A$6:$S$408,19,FALSE),0)</f>
        <v>0</v>
      </c>
      <c r="BA12" s="12">
        <f>_xlfn.IFNA(VLOOKUP(CONCATENATE(BA$4,$B12,$C12),SHIELD!$A$6:$S$408,19,FALSE),0)</f>
        <v>0</v>
      </c>
      <c r="BB12" s="11">
        <f>_xlfn.IFNA(VLOOKUP(CONCATENATE($BB$5,$B12,$C12),SHIELD!$A$6:$S$408,19,FALSE),0)</f>
        <v>0</v>
      </c>
      <c r="BC12" s="11">
        <f>_xlfn.IFNA(VLOOKUP(CONCATENATE($BC$5,$B12,$C12),SHIELD!$A$6:$S$408,19,FALSE),0)</f>
        <v>0</v>
      </c>
      <c r="BD12" s="11">
        <f>_xlfn.IFNA(VLOOKUP(CONCATENATE($BD$5,$B12,$C12),SHIELD!$A$6:$S$408,19,FALSE),0)</f>
        <v>0</v>
      </c>
      <c r="BE12" s="11">
        <f>_xlfn.IFNA(VLOOKUP(CONCATENATE($BE$5,$B12,$C12),SHIELD!$A$6:$S$408,19,FALSE),0)</f>
        <v>0</v>
      </c>
      <c r="BF12" s="11">
        <f>_xlfn.IFNA(VLOOKUP(CONCATENATE($BF$5,$B12,$C12),SHIELD!$A$6:$S$408,19,FALSE),0)</f>
        <v>0</v>
      </c>
      <c r="BG12" s="9">
        <f>_xlfn.IFNA(VLOOKUP(CONCATENATE($BG$5,$B12,$C12),SHIELD!$A$6:$S$408,19,FALSE),0)</f>
        <v>0</v>
      </c>
      <c r="BH12" s="21"/>
    </row>
    <row r="13" spans="1:60" x14ac:dyDescent="0.3">
      <c r="A13" s="21"/>
      <c r="B13" s="17" t="s">
        <v>152</v>
      </c>
      <c r="C13" s="212" t="s">
        <v>169</v>
      </c>
      <c r="D13" s="18"/>
      <c r="E13" s="273" t="s">
        <v>161</v>
      </c>
      <c r="F13" s="213">
        <v>45399</v>
      </c>
      <c r="G13" s="19">
        <v>13</v>
      </c>
      <c r="H13" s="172">
        <f t="shared" si="1"/>
        <v>0</v>
      </c>
      <c r="I13" s="173">
        <f t="shared" si="2"/>
        <v>0</v>
      </c>
      <c r="J13" s="174">
        <f t="shared" si="0"/>
        <v>6</v>
      </c>
      <c r="K13" s="234">
        <f>_xlfn.IFNA(VLOOKUP(CONCATENATE($K$5,$B13,$C13),HORS!$A$6:$S$303,19,FALSE),0)</f>
        <v>0</v>
      </c>
      <c r="L13" s="234">
        <f>_xlfn.IFNA(VLOOKUP(CONCATENATE($L$5,$B13,$C13),HORS!$A$6:$S$303,19,FALSE),0)</f>
        <v>0</v>
      </c>
      <c r="M13" s="234">
        <f>_xlfn.IFNA(VLOOKUP(CONCATENATE($M$5,$B13,$C13),HORS!$A$6:$S$303,19,FALSE),0)</f>
        <v>0</v>
      </c>
      <c r="N13" s="234">
        <f>_xlfn.IFNA(VLOOKUP(CONCATENATE($N$5,$B13,$C13),HORS!$A$6:$S$303,19,FALSE),0)</f>
        <v>0</v>
      </c>
      <c r="O13" s="234">
        <f>_xlfn.IFNA(VLOOKUP(CONCATENATE($O$5,$B13,$C13),HORS!$A$6:$S$303,19,FALSE),0)</f>
        <v>0</v>
      </c>
      <c r="P13" s="234">
        <f>_xlfn.IFNA(VLOOKUP(CONCATENATE($P$5,$B13,$C13),HORS!$A$6:$S$303,19,FALSE),0)</f>
        <v>0</v>
      </c>
      <c r="Q13" s="12">
        <f>_xlfn.IFNA(VLOOKUP(CONCATENATE($Q$4,$B13,$C13),Marsden!$A$6:$S$300,19,FALSE),0)</f>
        <v>0</v>
      </c>
      <c r="R13" s="150">
        <f>_xlfn.IFNA(VLOOKUP(CONCATENATE($R$5,$B13,$C13),Marsden!$A$6:$S$303,19,FALSE),0)</f>
        <v>0</v>
      </c>
      <c r="S13" s="11">
        <f>_xlfn.IFNA(VLOOKUP(CONCATENATE($S$5,$B13,$C13),Marsden!$A$6:$S$303,19,FALSE),0)</f>
        <v>0</v>
      </c>
      <c r="T13" s="11">
        <f>_xlfn.IFNA(VLOOKUP(CONCATENATE($T$5,$B13,$C13),Marsden!$A$6:$S$303,19,FALSE),0)</f>
        <v>0</v>
      </c>
      <c r="U13" s="11">
        <f>_xlfn.IFNA(VLOOKUP(CONCATENATE($N$5,$B13,$C13),Marsden!$A$6:$S$303,19,FALSE),0)</f>
        <v>0</v>
      </c>
      <c r="V13" s="11">
        <f>_xlfn.IFNA(VLOOKUP(CONCATENATE($O$5,$B13,$C13),Marsden!$A$6:$S$303,19,FALSE),0)</f>
        <v>0</v>
      </c>
      <c r="W13" s="9">
        <f>_xlfn.IFNA(VLOOKUP(CONCATENATE($P$5,$B13,$C13),Marsden!$A$6:$S$303,19,FALSE),0)</f>
        <v>0</v>
      </c>
      <c r="X13" s="12">
        <f>_xlfn.IFNA(VLOOKUP(CONCATENATE($X$5,$B13,$C13),AVON!$A$6:$S$200,19,FALSE),0)</f>
        <v>0</v>
      </c>
      <c r="Y13" s="11">
        <f>_xlfn.IFNA(VLOOKUP(CONCATENATE($Y$5,$B13,$C13),AVON!$A$6:$S$336,19,FALSE),0)</f>
        <v>0</v>
      </c>
      <c r="Z13" s="11">
        <f>_xlfn.IFNA(VLOOKUP(CONCATENATE($Z$5,$B13,$C13),AVON!$A$6:$S$336,19,FALSE),0)</f>
        <v>0</v>
      </c>
      <c r="AA13" s="11">
        <f>_xlfn.IFNA(VLOOKUP(CONCATENATE($AA$5,$B13,$C13),AVON!$A$6:$S$336,19,FALSE),0)</f>
        <v>0</v>
      </c>
      <c r="AB13" s="11">
        <f>_xlfn.IFNA(VLOOKUP(CONCATENATE($AB$5,$B13,$C13),AVON!$A$6:$S$336,19,FALSE),0)</f>
        <v>0</v>
      </c>
      <c r="AC13" s="11">
        <f>_xlfn.IFNA(VLOOKUP(CONCATENATE($AC$5,$B13,$C13),AVON!$A$6:$S$336,19,FALSE),0)</f>
        <v>0</v>
      </c>
      <c r="AD13" s="9">
        <f>_xlfn.IFNA(VLOOKUP(CONCATENATE($AD$5,$B13,$C13),AVON!$A$6:$S$336,19,FALSE),0)</f>
        <v>0</v>
      </c>
      <c r="AE13" s="10"/>
      <c r="AF13" s="11"/>
      <c r="AG13" s="11"/>
      <c r="AH13" s="11"/>
      <c r="AI13" s="11"/>
      <c r="AJ13" s="11"/>
      <c r="AK13" s="9"/>
      <c r="AL13" s="11">
        <f>_xlfn.IFNA(VLOOKUP(CONCATENATE($AL$5,$B13,$F13),SHIELD!$A$6:$S$299,19,FALSE),0)</f>
        <v>0</v>
      </c>
      <c r="AM13" s="11"/>
      <c r="AN13" s="11"/>
      <c r="AO13" s="11"/>
      <c r="AP13" s="11"/>
      <c r="AQ13" s="11"/>
      <c r="AR13" s="8"/>
      <c r="AS13" s="12">
        <f>_xlfn.IFNA(VLOOKUP(CONCATENATE(AS$4,$B13,$C13),CHAMPS!$A$6:$S$408,19,FALSE),0)</f>
        <v>0</v>
      </c>
      <c r="AT13" s="11">
        <f>_xlfn.IFNA(VLOOKUP(CONCATENATE($AT$4,$B13,$C13),CHAMPS!$A$6:$S$408,19,FALSE),0)</f>
        <v>0</v>
      </c>
      <c r="AU13" s="11">
        <f>_xlfn.IFNA(VLOOKUP(CONCATENATE($AU$5,$B13,$C13),CHAMPS!$A$6:$S$408,19,FALSE),0)</f>
        <v>0</v>
      </c>
      <c r="AV13" s="11">
        <f>_xlfn.IFNA(VLOOKUP(CONCATENATE($AV$5,$B13,$C13),CHAMPS!$A$6:$S$408,19,FALSE),0)</f>
        <v>0</v>
      </c>
      <c r="AW13" s="11">
        <f>_xlfn.IFNA(VLOOKUP(CONCATENATE($AW$5,$B13,$C13),CHAMPS!$A$6:$S$408,19,FALSE),0)</f>
        <v>0</v>
      </c>
      <c r="AX13" s="11">
        <f>_xlfn.IFNA(VLOOKUP(CONCATENATE($AX$5,$B13,$C13),CHAMPS!$A$6:$S$408,19,FALSE),0)</f>
        <v>0</v>
      </c>
      <c r="AY13" s="11">
        <f>_xlfn.IFNA(VLOOKUP(CONCATENATE($AY$5,$B13,$C13),CHAMPS!$A$6:$S$307,19,FALSE),0)</f>
        <v>0</v>
      </c>
      <c r="AZ13" s="9">
        <f>_xlfn.IFNA(VLOOKUP(CONCATENATE($AZ$4,$B13,$C13),CHAMPS!$A$6:$S$408,19,FALSE),0)</f>
        <v>0</v>
      </c>
      <c r="BA13" s="12">
        <f>_xlfn.IFNA(VLOOKUP(CONCATENATE(BA$4,$B13,$C13),SHIELD!$A$6:$S$408,19,FALSE),0)</f>
        <v>0</v>
      </c>
      <c r="BB13" s="11">
        <f>_xlfn.IFNA(VLOOKUP(CONCATENATE($BB$5,$B13,$C13),SHIELD!$A$6:$S$408,19,FALSE),0)</f>
        <v>0</v>
      </c>
      <c r="BC13" s="11">
        <f>_xlfn.IFNA(VLOOKUP(CONCATENATE($BC$5,$B13,$C13),SHIELD!$A$6:$S$408,19,FALSE),0)</f>
        <v>0</v>
      </c>
      <c r="BD13" s="11">
        <f>_xlfn.IFNA(VLOOKUP(CONCATENATE($BD$5,$B13,$C13),SHIELD!$A$6:$S$408,19,FALSE),0)</f>
        <v>0</v>
      </c>
      <c r="BE13" s="11">
        <f>_xlfn.IFNA(VLOOKUP(CONCATENATE($BE$5,$B13,$C13),SHIELD!$A$6:$S$408,19,FALSE),0)</f>
        <v>0</v>
      </c>
      <c r="BF13" s="11">
        <f>_xlfn.IFNA(VLOOKUP(CONCATENATE($BF$5,$B13,$C13),SHIELD!$A$6:$S$408,19,FALSE),0)</f>
        <v>0</v>
      </c>
      <c r="BG13" s="9">
        <f>_xlfn.IFNA(VLOOKUP(CONCATENATE($BG$5,$B13,$C13),SHIELD!$A$6:$S$408,19,FALSE),0)</f>
        <v>0</v>
      </c>
      <c r="BH13" s="21"/>
    </row>
    <row r="14" spans="1:60" x14ac:dyDescent="0.3">
      <c r="A14" s="21"/>
      <c r="B14" s="17" t="s">
        <v>153</v>
      </c>
      <c r="C14" s="212" t="s">
        <v>170</v>
      </c>
      <c r="D14" s="18"/>
      <c r="E14" s="273" t="s">
        <v>161</v>
      </c>
      <c r="F14" s="213">
        <v>45423</v>
      </c>
      <c r="G14" s="19">
        <v>14</v>
      </c>
      <c r="H14" s="172">
        <f t="shared" si="1"/>
        <v>0</v>
      </c>
      <c r="I14" s="173">
        <f t="shared" si="2"/>
        <v>0</v>
      </c>
      <c r="J14" s="174">
        <f t="shared" si="0"/>
        <v>6</v>
      </c>
      <c r="K14" s="234">
        <f>_xlfn.IFNA(VLOOKUP(CONCATENATE($K$5,$B14,$C14),HORS!$A$6:$S$303,19,FALSE),0)</f>
        <v>0</v>
      </c>
      <c r="L14" s="234">
        <f>_xlfn.IFNA(VLOOKUP(CONCATENATE($L$5,$B14,$C14),HORS!$A$6:$S$303,19,FALSE),0)</f>
        <v>0</v>
      </c>
      <c r="M14" s="234">
        <f>_xlfn.IFNA(VLOOKUP(CONCATENATE($M$5,$B14,$C14),HORS!$A$6:$S$303,19,FALSE),0)</f>
        <v>0</v>
      </c>
      <c r="N14" s="234">
        <f>_xlfn.IFNA(VLOOKUP(CONCATENATE($N$5,$B14,$C14),HORS!$A$6:$S$303,19,FALSE),0)</f>
        <v>0</v>
      </c>
      <c r="O14" s="234">
        <f>_xlfn.IFNA(VLOOKUP(CONCATENATE($O$5,$B14,$C14),HORS!$A$6:$S$303,19,FALSE),0)</f>
        <v>0</v>
      </c>
      <c r="P14" s="234">
        <f>_xlfn.IFNA(VLOOKUP(CONCATENATE($P$5,$B14,$C14),HORS!$A$6:$S$303,19,FALSE),0)</f>
        <v>0</v>
      </c>
      <c r="Q14" s="12">
        <f>_xlfn.IFNA(VLOOKUP(CONCATENATE($Q$4,$B14,$C14),Marsden!$A$6:$S$300,19,FALSE),0)</f>
        <v>0</v>
      </c>
      <c r="R14" s="150">
        <f>_xlfn.IFNA(VLOOKUP(CONCATENATE($R$5,$B14,$C14),Marsden!$A$6:$S$303,19,FALSE),0)</f>
        <v>0</v>
      </c>
      <c r="S14" s="11">
        <f>_xlfn.IFNA(VLOOKUP(CONCATENATE($S$5,$B14,$C14),Marsden!$A$6:$S$303,19,FALSE),0)</f>
        <v>0</v>
      </c>
      <c r="T14" s="11">
        <f>_xlfn.IFNA(VLOOKUP(CONCATENATE($T$5,$B14,$C14),Marsden!$A$6:$S$303,19,FALSE),0)</f>
        <v>0</v>
      </c>
      <c r="U14" s="11">
        <f>_xlfn.IFNA(VLOOKUP(CONCATENATE($N$5,$B14,$C14),Marsden!$A$6:$S$303,19,FALSE),0)</f>
        <v>0</v>
      </c>
      <c r="V14" s="11">
        <f>_xlfn.IFNA(VLOOKUP(CONCATENATE($O$5,$B14,$C14),Marsden!$A$6:$S$303,19,FALSE),0)</f>
        <v>0</v>
      </c>
      <c r="W14" s="9">
        <f>_xlfn.IFNA(VLOOKUP(CONCATENATE($P$5,$B14,$C14),Marsden!$A$6:$S$303,19,FALSE),0)</f>
        <v>0</v>
      </c>
      <c r="X14" s="12">
        <f>_xlfn.IFNA(VLOOKUP(CONCATENATE($X$5,$B14,$C14),AVON!$A$6:$S$200,19,FALSE),0)</f>
        <v>0</v>
      </c>
      <c r="Y14" s="11">
        <f>_xlfn.IFNA(VLOOKUP(CONCATENATE($Y$5,$B14,$C14),AVON!$A$6:$S$336,19,FALSE),0)</f>
        <v>0</v>
      </c>
      <c r="Z14" s="11">
        <f>_xlfn.IFNA(VLOOKUP(CONCATENATE($Z$5,$B14,$C14),AVON!$A$6:$S$336,19,FALSE),0)</f>
        <v>0</v>
      </c>
      <c r="AA14" s="11">
        <f>_xlfn.IFNA(VLOOKUP(CONCATENATE($AA$5,$B14,$C14),AVON!$A$6:$S$336,19,FALSE),0)</f>
        <v>0</v>
      </c>
      <c r="AB14" s="11">
        <f>_xlfn.IFNA(VLOOKUP(CONCATENATE($AB$5,$B14,$C14),AVON!$A$6:$S$336,19,FALSE),0)</f>
        <v>0</v>
      </c>
      <c r="AC14" s="11">
        <f>_xlfn.IFNA(VLOOKUP(CONCATENATE($AC$5,$B14,$C14),AVON!$A$6:$S$336,19,FALSE),0)</f>
        <v>0</v>
      </c>
      <c r="AD14" s="9">
        <f>_xlfn.IFNA(VLOOKUP(CONCATENATE($AD$5,$B14,$C14),AVON!$A$6:$S$336,19,FALSE),0)</f>
        <v>0</v>
      </c>
      <c r="AE14" s="10"/>
      <c r="AF14" s="11"/>
      <c r="AG14" s="11"/>
      <c r="AH14" s="11"/>
      <c r="AI14" s="11"/>
      <c r="AJ14" s="11"/>
      <c r="AK14" s="9"/>
      <c r="AL14" s="11">
        <f>_xlfn.IFNA(VLOOKUP(CONCATENATE($AL$5,$B14,$F14),SHIELD!$A$6:$S$299,19,FALSE),0)</f>
        <v>0</v>
      </c>
      <c r="AM14" s="11">
        <f>_xlfn.IFNA(VLOOKUP(CONCATENATE($AM$5,$B14,$F14),SHIELD!$A$6:$S$299,19,FALSE),0)</f>
        <v>0</v>
      </c>
      <c r="AN14" s="11">
        <f>_xlfn.IFNA(VLOOKUP(CONCATENATE($AN$5,$B14,$F14),SHIELD!$A$6:$S$299,19,FALSE),0)</f>
        <v>0</v>
      </c>
      <c r="AO14" s="11">
        <f>_xlfn.IFNA(VLOOKUP(CONCATENATE($AO$5,$B14,$F14),SHIELD!$A$6:$S$299,19,FALSE),0)</f>
        <v>0</v>
      </c>
      <c r="AP14" s="11">
        <f>_xlfn.IFNA(VLOOKUP(CONCATENATE($AP$5,$B14,$F14),SHIELD!$A$6:$S$299,19,FALSE),0)</f>
        <v>0</v>
      </c>
      <c r="AQ14" s="11">
        <f>_xlfn.IFNA(VLOOKUP(CONCATENATE($AP$5,$B14,$F14),SHIELD!$A$6:$S$299,19,FALSE),0)</f>
        <v>0</v>
      </c>
      <c r="AR14" s="8"/>
      <c r="AS14" s="12">
        <f>_xlfn.IFNA(VLOOKUP(CONCATENATE(AS$4,$B14,$C14),CHAMPS!$A$6:$S$408,19,FALSE),0)</f>
        <v>0</v>
      </c>
      <c r="AT14" s="11">
        <f>_xlfn.IFNA(VLOOKUP(CONCATENATE($AT$4,$B14,$C14),CHAMPS!$A$6:$S$408,19,FALSE),0)</f>
        <v>0</v>
      </c>
      <c r="AU14" s="11">
        <f>_xlfn.IFNA(VLOOKUP(CONCATENATE($AU$5,$B14,$C14),CHAMPS!$A$6:$S$408,19,FALSE),0)</f>
        <v>0</v>
      </c>
      <c r="AV14" s="11">
        <f>_xlfn.IFNA(VLOOKUP(CONCATENATE($AV$5,$B14,$C14),CHAMPS!$A$6:$S$408,19,FALSE),0)</f>
        <v>0</v>
      </c>
      <c r="AW14" s="11">
        <f>_xlfn.IFNA(VLOOKUP(CONCATENATE($AW$5,$B14,$C14),CHAMPS!$A$6:$S$408,19,FALSE),0)</f>
        <v>0</v>
      </c>
      <c r="AX14" s="11">
        <f>_xlfn.IFNA(VLOOKUP(CONCATENATE($AX$5,$B14,$C14),CHAMPS!$A$6:$S$408,19,FALSE),0)</f>
        <v>0</v>
      </c>
      <c r="AY14" s="11">
        <f>_xlfn.IFNA(VLOOKUP(CONCATENATE($AY$5,$B14,$C14),CHAMPS!$A$6:$S$307,19,FALSE),0)</f>
        <v>0</v>
      </c>
      <c r="AZ14" s="9">
        <f>_xlfn.IFNA(VLOOKUP(CONCATENATE($AZ$4,$B14,$C14),CHAMPS!$A$6:$S$408,19,FALSE),0)</f>
        <v>0</v>
      </c>
      <c r="BA14" s="12">
        <f>_xlfn.IFNA(VLOOKUP(CONCATENATE(BA$4,$B14,$C14),SHIELD!$A$6:$S$408,19,FALSE),0)</f>
        <v>0</v>
      </c>
      <c r="BB14" s="11">
        <f>_xlfn.IFNA(VLOOKUP(CONCATENATE($BB$5,$B14,$C14),SHIELD!$A$6:$S$408,19,FALSE),0)</f>
        <v>0</v>
      </c>
      <c r="BC14" s="11">
        <f>_xlfn.IFNA(VLOOKUP(CONCATENATE($BC$5,$B14,$C14),SHIELD!$A$6:$S$408,19,FALSE),0)</f>
        <v>0</v>
      </c>
      <c r="BD14" s="11">
        <f>_xlfn.IFNA(VLOOKUP(CONCATENATE($BD$5,$B14,$C14),SHIELD!$A$6:$S$408,19,FALSE),0)</f>
        <v>0</v>
      </c>
      <c r="BE14" s="11">
        <f>_xlfn.IFNA(VLOOKUP(CONCATENATE($BE$5,$B14,$C14),SHIELD!$A$6:$S$408,19,FALSE),0)</f>
        <v>0</v>
      </c>
      <c r="BF14" s="11">
        <f>_xlfn.IFNA(VLOOKUP(CONCATENATE($BF$5,$B14,$C14),SHIELD!$A$6:$S$408,19,FALSE),0)</f>
        <v>0</v>
      </c>
      <c r="BG14" s="9">
        <f>_xlfn.IFNA(VLOOKUP(CONCATENATE($BG$5,$B14,$C14),SHIELD!$A$6:$S$408,19,FALSE),0)</f>
        <v>0</v>
      </c>
      <c r="BH14" s="21"/>
    </row>
    <row r="15" spans="1:60" x14ac:dyDescent="0.3">
      <c r="A15" s="21"/>
      <c r="B15" s="188" t="s">
        <v>154</v>
      </c>
      <c r="C15" s="212" t="s">
        <v>171</v>
      </c>
      <c r="D15" s="18"/>
      <c r="E15" s="97" t="s">
        <v>157</v>
      </c>
      <c r="F15" s="214">
        <v>45425</v>
      </c>
      <c r="G15" s="68">
        <v>13</v>
      </c>
      <c r="H15" s="172">
        <f t="shared" si="1"/>
        <v>0</v>
      </c>
      <c r="I15" s="173">
        <f t="shared" si="2"/>
        <v>0</v>
      </c>
      <c r="J15" s="174">
        <f t="shared" si="0"/>
        <v>6</v>
      </c>
      <c r="K15" s="234">
        <f>_xlfn.IFNA(VLOOKUP(CONCATENATE($K$5,$B15,$C15),HORS!$A$6:$S$303,19,FALSE),0)</f>
        <v>0</v>
      </c>
      <c r="L15" s="234">
        <f>_xlfn.IFNA(VLOOKUP(CONCATENATE($L$5,$B15,$C15),HORS!$A$6:$S$303,19,FALSE),0)</f>
        <v>0</v>
      </c>
      <c r="M15" s="234">
        <f>_xlfn.IFNA(VLOOKUP(CONCATENATE($M$5,$B15,$C15),HORS!$A$6:$S$303,19,FALSE),0)</f>
        <v>0</v>
      </c>
      <c r="N15" s="234">
        <f>_xlfn.IFNA(VLOOKUP(CONCATENATE($N$5,$B15,$C15),HORS!$A$6:$S$303,19,FALSE),0)</f>
        <v>0</v>
      </c>
      <c r="O15" s="234">
        <f>_xlfn.IFNA(VLOOKUP(CONCATENATE($O$5,$B15,$C15),HORS!$A$6:$S$303,19,FALSE),0)</f>
        <v>0</v>
      </c>
      <c r="P15" s="234">
        <f>_xlfn.IFNA(VLOOKUP(CONCATENATE($P$5,$B15,$C15),HORS!$A$6:$S$303,19,FALSE),0)</f>
        <v>0</v>
      </c>
      <c r="Q15" s="12">
        <f>_xlfn.IFNA(VLOOKUP(CONCATENATE($Q$4,$B15,$C15),Marsden!$A$6:$S$300,19,FALSE),0)</f>
        <v>0</v>
      </c>
      <c r="R15" s="150">
        <f>_xlfn.IFNA(VLOOKUP(CONCATENATE($R$5,$B15,$C15),Marsden!$A$6:$S$303,19,FALSE),0)</f>
        <v>0</v>
      </c>
      <c r="S15" s="11">
        <f>_xlfn.IFNA(VLOOKUP(CONCATENATE($S$5,$B15,$C15),Marsden!$A$6:$S$303,19,FALSE),0)</f>
        <v>0</v>
      </c>
      <c r="T15" s="11">
        <f>_xlfn.IFNA(VLOOKUP(CONCATENATE($T$5,$B15,$C15),Marsden!$A$6:$S$303,19,FALSE),0)</f>
        <v>0</v>
      </c>
      <c r="U15" s="11">
        <f>_xlfn.IFNA(VLOOKUP(CONCATENATE($N$5,$B15,$C15),Marsden!$A$6:$S$303,19,FALSE),0)</f>
        <v>0</v>
      </c>
      <c r="V15" s="11">
        <f>_xlfn.IFNA(VLOOKUP(CONCATENATE($O$5,$B15,$C15),Marsden!$A$6:$S$303,19,FALSE),0)</f>
        <v>0</v>
      </c>
      <c r="W15" s="9">
        <f>_xlfn.IFNA(VLOOKUP(CONCATENATE($P$5,$B15,$C15),Marsden!$A$6:$S$303,19,FALSE),0)</f>
        <v>0</v>
      </c>
      <c r="X15" s="12">
        <f>_xlfn.IFNA(VLOOKUP(CONCATENATE($X$5,$B15,$C15),AVON!$A$6:$S$200,19,FALSE),0)</f>
        <v>0</v>
      </c>
      <c r="Y15" s="11">
        <f>_xlfn.IFNA(VLOOKUP(CONCATENATE($Y$5,$B15,$C15),AVON!$A$6:$S$336,19,FALSE),0)</f>
        <v>0</v>
      </c>
      <c r="Z15" s="11">
        <f>_xlfn.IFNA(VLOOKUP(CONCATENATE($Z$5,$B15,$C15),AVON!$A$6:$S$336,19,FALSE),0)</f>
        <v>0</v>
      </c>
      <c r="AA15" s="11">
        <f>_xlfn.IFNA(VLOOKUP(CONCATENATE($AA$5,$B15,$C15),AVON!$A$6:$S$336,19,FALSE),0)</f>
        <v>0</v>
      </c>
      <c r="AB15" s="11">
        <f>_xlfn.IFNA(VLOOKUP(CONCATENATE($AB$5,$B15,$C15),AVON!$A$6:$S$336,19,FALSE),0)</f>
        <v>0</v>
      </c>
      <c r="AC15" s="11">
        <f>_xlfn.IFNA(VLOOKUP(CONCATENATE($AC$5,$B15,$C15),AVON!$A$6:$S$336,19,FALSE),0)</f>
        <v>0</v>
      </c>
      <c r="AD15" s="9">
        <f>_xlfn.IFNA(VLOOKUP(CONCATENATE($AD$5,$B15,$C15),AVON!$A$6:$S$336,19,FALSE),0)</f>
        <v>0</v>
      </c>
      <c r="AE15" s="10"/>
      <c r="AF15" s="11"/>
      <c r="AG15" s="11"/>
      <c r="AH15" s="11"/>
      <c r="AI15" s="11"/>
      <c r="AJ15" s="11"/>
      <c r="AK15" s="9"/>
      <c r="AL15" s="11">
        <f>_xlfn.IFNA(VLOOKUP(CONCATENATE($AL$5,$B15,$F15),SHIELD!$A$6:$S$299,19,FALSE),0)</f>
        <v>0</v>
      </c>
      <c r="AM15" s="11">
        <f>_xlfn.IFNA(VLOOKUP(CONCATENATE($AM$5,$B15,$F15),SHIELD!$A$6:$S$299,19,FALSE),0)</f>
        <v>0</v>
      </c>
      <c r="AN15" s="11">
        <f>_xlfn.IFNA(VLOOKUP(CONCATENATE($AN$5,$B15,$F15),SHIELD!$A$6:$S$299,19,FALSE),0)</f>
        <v>0</v>
      </c>
      <c r="AO15" s="11">
        <f>_xlfn.IFNA(VLOOKUP(CONCATENATE($AO$5,$B15,$F15),SHIELD!$A$6:$S$299,19,FALSE),0)</f>
        <v>0</v>
      </c>
      <c r="AP15" s="11">
        <f>_xlfn.IFNA(VLOOKUP(CONCATENATE($AP$5,$B15,$F15),SHIELD!$A$6:$S$299,19,FALSE),0)</f>
        <v>0</v>
      </c>
      <c r="AQ15" s="11">
        <f>_xlfn.IFNA(VLOOKUP(CONCATENATE($AP$5,$B15,$F15),SHIELD!$A$6:$S$299,19,FALSE),0)</f>
        <v>0</v>
      </c>
      <c r="AR15" s="8"/>
      <c r="AS15" s="12">
        <f>_xlfn.IFNA(VLOOKUP(CONCATENATE(AS$4,$B15,$C15),CHAMPS!$A$6:$S$408,19,FALSE),0)</f>
        <v>0</v>
      </c>
      <c r="AT15" s="11">
        <f>_xlfn.IFNA(VLOOKUP(CONCATENATE($AT$4,$B15,$C15),CHAMPS!$A$6:$S$408,19,FALSE),0)</f>
        <v>0</v>
      </c>
      <c r="AU15" s="11">
        <f>_xlfn.IFNA(VLOOKUP(CONCATENATE($AU$5,$B15,$C15),CHAMPS!$A$6:$S$408,19,FALSE),0)</f>
        <v>0</v>
      </c>
      <c r="AV15" s="11">
        <f>_xlfn.IFNA(VLOOKUP(CONCATENATE($AV$5,$B15,$C15),CHAMPS!$A$6:$S$408,19,FALSE),0)</f>
        <v>0</v>
      </c>
      <c r="AW15" s="11">
        <f>_xlfn.IFNA(VLOOKUP(CONCATENATE($AW$5,$B15,$C15),CHAMPS!$A$6:$S$408,19,FALSE),0)</f>
        <v>0</v>
      </c>
      <c r="AX15" s="11">
        <f>_xlfn.IFNA(VLOOKUP(CONCATENATE($AX$5,$B15,$C15),CHAMPS!$A$6:$S$408,19,FALSE),0)</f>
        <v>0</v>
      </c>
      <c r="AY15" s="11">
        <f>_xlfn.IFNA(VLOOKUP(CONCATENATE($AY$5,$B15,$C15),CHAMPS!$A$6:$S$307,19,FALSE),0)</f>
        <v>0</v>
      </c>
      <c r="AZ15" s="9">
        <f>_xlfn.IFNA(VLOOKUP(CONCATENATE($AZ$4,$B15,$C15),CHAMPS!$A$6:$S$408,19,FALSE),0)</f>
        <v>0</v>
      </c>
      <c r="BA15" s="12">
        <f>_xlfn.IFNA(VLOOKUP(CONCATENATE(BA$4,$B15,$C15),SHIELD!$A$6:$S$408,19,FALSE),0)</f>
        <v>0</v>
      </c>
      <c r="BB15" s="11">
        <f>_xlfn.IFNA(VLOOKUP(CONCATENATE($BB$5,$B15,$C15),SHIELD!$A$6:$S$408,19,FALSE),0)</f>
        <v>0</v>
      </c>
      <c r="BC15" s="11">
        <f>_xlfn.IFNA(VLOOKUP(CONCATENATE($BC$5,$B15,$C15),SHIELD!$A$6:$S$408,19,FALSE),0)</f>
        <v>0</v>
      </c>
      <c r="BD15" s="11">
        <f>_xlfn.IFNA(VLOOKUP(CONCATENATE($BD$5,$B15,$C15),SHIELD!$A$6:$S$408,19,FALSE),0)</f>
        <v>0</v>
      </c>
      <c r="BE15" s="11">
        <f>_xlfn.IFNA(VLOOKUP(CONCATENATE($BE$5,$B15,$C15),SHIELD!$A$6:$S$408,19,FALSE),0)</f>
        <v>0</v>
      </c>
      <c r="BF15" s="11">
        <f>_xlfn.IFNA(VLOOKUP(CONCATENATE($BF$5,$B15,$C15),SHIELD!$A$6:$S$408,19,FALSE),0)</f>
        <v>0</v>
      </c>
      <c r="BG15" s="9">
        <f>_xlfn.IFNA(VLOOKUP(CONCATENATE($BG$5,$B15,$C15),SHIELD!$A$6:$S$408,19,FALSE),0)</f>
        <v>0</v>
      </c>
      <c r="BH15" s="21"/>
    </row>
    <row r="16" spans="1:60" x14ac:dyDescent="0.3">
      <c r="A16" s="21"/>
      <c r="B16" s="189" t="s">
        <v>146</v>
      </c>
      <c r="C16" s="212" t="s">
        <v>172</v>
      </c>
      <c r="D16" s="18" t="s">
        <v>172</v>
      </c>
      <c r="E16" s="189" t="s">
        <v>162</v>
      </c>
      <c r="F16" s="214">
        <v>45434</v>
      </c>
      <c r="G16" s="68">
        <v>15</v>
      </c>
      <c r="H16" s="172">
        <f t="shared" si="1"/>
        <v>0</v>
      </c>
      <c r="I16" s="173">
        <f t="shared" si="2"/>
        <v>0</v>
      </c>
      <c r="J16" s="174">
        <f t="shared" si="0"/>
        <v>6</v>
      </c>
      <c r="K16" s="234">
        <f>_xlfn.IFNA(VLOOKUP(CONCATENATE($K$5,$B16,$C16),HORS!$A$6:$S$303,19,FALSE),0)</f>
        <v>0</v>
      </c>
      <c r="L16" s="234">
        <f>_xlfn.IFNA(VLOOKUP(CONCATENATE($L$5,$B16,$C16),HORS!$A$6:$S$303,19,FALSE),0)</f>
        <v>0</v>
      </c>
      <c r="M16" s="234">
        <f>_xlfn.IFNA(VLOOKUP(CONCATENATE($M$5,$B16,$C16),HORS!$A$6:$S$303,19,FALSE),0)</f>
        <v>0</v>
      </c>
      <c r="N16" s="234">
        <f>_xlfn.IFNA(VLOOKUP(CONCATENATE($N$5,$B16,$C16),HORS!$A$6:$S$303,19,FALSE),0)</f>
        <v>0</v>
      </c>
      <c r="O16" s="234">
        <f>_xlfn.IFNA(VLOOKUP(CONCATENATE($O$5,$B16,$C16),HORS!$A$6:$S$303,19,FALSE),0)</f>
        <v>0</v>
      </c>
      <c r="P16" s="234">
        <f>_xlfn.IFNA(VLOOKUP(CONCATENATE($P$5,$B16,$C16),HORS!$A$6:$S$303,19,FALSE),0)</f>
        <v>0</v>
      </c>
      <c r="Q16" s="12">
        <f>_xlfn.IFNA(VLOOKUP(CONCATENATE($Q$4,$B16,$C16),Marsden!$A$6:$S$300,19,FALSE),0)</f>
        <v>0</v>
      </c>
      <c r="R16" s="150">
        <f>_xlfn.IFNA(VLOOKUP(CONCATENATE($R$5,$B16,$C16),Marsden!$A$6:$S$303,19,FALSE),0)</f>
        <v>0</v>
      </c>
      <c r="S16" s="11">
        <f>_xlfn.IFNA(VLOOKUP(CONCATENATE($S$5,$B16,$C16),Marsden!$A$6:$S$303,19,FALSE),0)</f>
        <v>0</v>
      </c>
      <c r="T16" s="11">
        <f>_xlfn.IFNA(VLOOKUP(CONCATENATE($T$5,$B16,$C16),Marsden!$A$6:$S$303,19,FALSE),0)</f>
        <v>0</v>
      </c>
      <c r="U16" s="11">
        <f>_xlfn.IFNA(VLOOKUP(CONCATENATE($N$5,$B16,$C16),Marsden!$A$6:$S$303,19,FALSE),0)</f>
        <v>0</v>
      </c>
      <c r="V16" s="11">
        <f>_xlfn.IFNA(VLOOKUP(CONCATENATE($O$5,$B16,$C16),Marsden!$A$6:$S$303,19,FALSE),0)</f>
        <v>0</v>
      </c>
      <c r="W16" s="9">
        <f>_xlfn.IFNA(VLOOKUP(CONCATENATE($P$5,$B16,$C16),Marsden!$A$6:$S$303,19,FALSE),0)</f>
        <v>0</v>
      </c>
      <c r="X16" s="12">
        <f>_xlfn.IFNA(VLOOKUP(CONCATENATE($X$5,$B16,$C16),AVON!$A$6:$S$200,19,FALSE),0)</f>
        <v>0</v>
      </c>
      <c r="Y16" s="11">
        <f>_xlfn.IFNA(VLOOKUP(CONCATENATE($Y$5,$B16,$C16),AVON!$A$6:$S$336,19,FALSE),0)</f>
        <v>0</v>
      </c>
      <c r="Z16" s="11">
        <f>_xlfn.IFNA(VLOOKUP(CONCATENATE($Z$5,$B16,$C16),AVON!$A$6:$S$336,19,FALSE),0)</f>
        <v>0</v>
      </c>
      <c r="AA16" s="11">
        <f>_xlfn.IFNA(VLOOKUP(CONCATENATE($AA$5,$B16,$C16),AVON!$A$6:$S$336,19,FALSE),0)</f>
        <v>0</v>
      </c>
      <c r="AB16" s="11">
        <f>_xlfn.IFNA(VLOOKUP(CONCATENATE($AB$5,$B16,$C16),AVON!$A$6:$S$336,19,FALSE),0)</f>
        <v>0</v>
      </c>
      <c r="AC16" s="11">
        <f>_xlfn.IFNA(VLOOKUP(CONCATENATE($AC$5,$B16,$C16),AVON!$A$6:$S$336,19,FALSE),0)</f>
        <v>0</v>
      </c>
      <c r="AD16" s="9">
        <f>_xlfn.IFNA(VLOOKUP(CONCATENATE($AD$5,$B16,$C16),AVON!$A$6:$S$336,19,FALSE),0)</f>
        <v>0</v>
      </c>
      <c r="AE16" s="10"/>
      <c r="AF16" s="11"/>
      <c r="AG16" s="11"/>
      <c r="AH16" s="11"/>
      <c r="AI16" s="11"/>
      <c r="AJ16" s="11"/>
      <c r="AK16" s="9"/>
      <c r="AL16" s="11">
        <f>_xlfn.IFNA(VLOOKUP(CONCATENATE($AL$5,$B16,$F16),SHIELD!$A$6:$S$299,19,FALSE),0)</f>
        <v>0</v>
      </c>
      <c r="AM16" s="11">
        <f>_xlfn.IFNA(VLOOKUP(CONCATENATE($AM$5,$B16,$F16),SHIELD!$A$6:$S$299,19,FALSE),0)</f>
        <v>0</v>
      </c>
      <c r="AN16" s="11">
        <f>_xlfn.IFNA(VLOOKUP(CONCATENATE($AN$5,$B16,$F16),SHIELD!$A$6:$S$299,19,FALSE),0)</f>
        <v>0</v>
      </c>
      <c r="AO16" s="11">
        <f>_xlfn.IFNA(VLOOKUP(CONCATENATE($AO$5,$B16,$F16),SHIELD!$A$6:$S$299,19,FALSE),0)</f>
        <v>0</v>
      </c>
      <c r="AP16" s="11">
        <f>_xlfn.IFNA(VLOOKUP(CONCATENATE($AP$5,$B16,$F16),SHIELD!$A$6:$S$299,19,FALSE),0)</f>
        <v>0</v>
      </c>
      <c r="AQ16" s="11">
        <f>_xlfn.IFNA(VLOOKUP(CONCATENATE($AP$5,$B16,$F16),SHIELD!$A$6:$S$299,19,FALSE),0)</f>
        <v>0</v>
      </c>
      <c r="AR16" s="8"/>
      <c r="AS16" s="12">
        <f>_xlfn.IFNA(VLOOKUP(CONCATENATE(AS$4,$B16,$C16),CHAMPS!$A$6:$S$408,19,FALSE),0)</f>
        <v>0</v>
      </c>
      <c r="AT16" s="11">
        <f>_xlfn.IFNA(VLOOKUP(CONCATENATE($AT$4,$B16,$C16),CHAMPS!$A$6:$S$408,19,FALSE),0)</f>
        <v>0</v>
      </c>
      <c r="AU16" s="11">
        <f>_xlfn.IFNA(VLOOKUP(CONCATENATE($AU$5,$B16,$C16),CHAMPS!$A$6:$S$408,19,FALSE),0)</f>
        <v>0</v>
      </c>
      <c r="AV16" s="11">
        <f>_xlfn.IFNA(VLOOKUP(CONCATENATE($AV$5,$B16,$C16),CHAMPS!$A$6:$S$408,19,FALSE),0)</f>
        <v>0</v>
      </c>
      <c r="AW16" s="11">
        <f>_xlfn.IFNA(VLOOKUP(CONCATENATE($AW$5,$B16,$C16),CHAMPS!$A$6:$S$408,19,FALSE),0)</f>
        <v>0</v>
      </c>
      <c r="AX16" s="11">
        <f>_xlfn.IFNA(VLOOKUP(CONCATENATE($AX$5,$B16,$C16),CHAMPS!$A$6:$S$408,19,FALSE),0)</f>
        <v>0</v>
      </c>
      <c r="AY16" s="11">
        <f>_xlfn.IFNA(VLOOKUP(CONCATENATE($AY$5,$B16,$C16),CHAMPS!$A$6:$S$307,19,FALSE),0)</f>
        <v>0</v>
      </c>
      <c r="AZ16" s="9">
        <f>_xlfn.IFNA(VLOOKUP(CONCATENATE($AZ$4,$B16,$C16),CHAMPS!$A$6:$S$408,19,FALSE),0)</f>
        <v>0</v>
      </c>
      <c r="BA16" s="12">
        <f>_xlfn.IFNA(VLOOKUP(CONCATENATE(BA$4,$B16,$C16),SHIELD!$A$6:$S$408,19,FALSE),0)</f>
        <v>0</v>
      </c>
      <c r="BB16" s="11">
        <f>_xlfn.IFNA(VLOOKUP(CONCATENATE($BB$5,$B16,$C16),SHIELD!$A$6:$S$408,19,FALSE),0)</f>
        <v>0</v>
      </c>
      <c r="BC16" s="11">
        <f>_xlfn.IFNA(VLOOKUP(CONCATENATE($BC$5,$B16,$C16),SHIELD!$A$6:$S$408,19,FALSE),0)</f>
        <v>0</v>
      </c>
      <c r="BD16" s="11">
        <f>_xlfn.IFNA(VLOOKUP(CONCATENATE($BD$5,$B16,$C16),SHIELD!$A$6:$S$408,19,FALSE),0)</f>
        <v>0</v>
      </c>
      <c r="BE16" s="11">
        <f>_xlfn.IFNA(VLOOKUP(CONCATENATE($BE$5,$B16,$C16),SHIELD!$A$6:$S$408,19,FALSE),0)</f>
        <v>0</v>
      </c>
      <c r="BF16" s="11">
        <f>_xlfn.IFNA(VLOOKUP(CONCATENATE($BF$5,$B16,$C16),SHIELD!$A$6:$S$408,19,FALSE),0)</f>
        <v>0</v>
      </c>
      <c r="BG16" s="9">
        <f>_xlfn.IFNA(VLOOKUP(CONCATENATE($BG$5,$B16,$C16),SHIELD!$A$6:$S$408,19,FALSE),0)</f>
        <v>0</v>
      </c>
      <c r="BH16" s="21"/>
    </row>
    <row r="17" spans="1:60" x14ac:dyDescent="0.3">
      <c r="A17" s="21"/>
      <c r="B17" s="189" t="s">
        <v>155</v>
      </c>
      <c r="C17" s="212" t="s">
        <v>225</v>
      </c>
      <c r="D17" s="18" t="s">
        <v>174</v>
      </c>
      <c r="E17" s="189" t="s">
        <v>156</v>
      </c>
      <c r="F17" s="214">
        <v>45443</v>
      </c>
      <c r="G17" s="68">
        <v>14</v>
      </c>
      <c r="H17" s="172">
        <f t="shared" si="1"/>
        <v>0</v>
      </c>
      <c r="I17" s="173">
        <f t="shared" si="2"/>
        <v>0</v>
      </c>
      <c r="J17" s="174">
        <f t="shared" si="0"/>
        <v>6</v>
      </c>
      <c r="K17" s="234">
        <f>_xlfn.IFNA(VLOOKUP(CONCATENATE($K$5,$B17,$C17),HORS!$A$6:$S$303,19,FALSE),0)</f>
        <v>0</v>
      </c>
      <c r="L17" s="234">
        <f>_xlfn.IFNA(VLOOKUP(CONCATENATE($L$5,$B17,$C17),HORS!$A$6:$S$303,19,FALSE),0)</f>
        <v>0</v>
      </c>
      <c r="M17" s="234">
        <f>_xlfn.IFNA(VLOOKUP(CONCATENATE($M$5,$B17,$C17),HORS!$A$6:$S$303,19,FALSE),0)</f>
        <v>0</v>
      </c>
      <c r="N17" s="234">
        <f>_xlfn.IFNA(VLOOKUP(CONCATENATE($N$5,$B17,$C17),HORS!$A$6:$S$303,19,FALSE),0)</f>
        <v>0</v>
      </c>
      <c r="O17" s="234">
        <f>_xlfn.IFNA(VLOOKUP(CONCATENATE($O$5,$B17,$C17),HORS!$A$6:$S$303,19,FALSE),0)</f>
        <v>0</v>
      </c>
      <c r="P17" s="234">
        <f>_xlfn.IFNA(VLOOKUP(CONCATENATE($P$5,$B17,$C17),HORS!$A$6:$S$303,19,FALSE),0)</f>
        <v>0</v>
      </c>
      <c r="Q17" s="12">
        <f>_xlfn.IFNA(VLOOKUP(CONCATENATE($Q$4,$B17,$C17),Marsden!$A$6:$S$300,19,FALSE),0)</f>
        <v>0</v>
      </c>
      <c r="R17" s="150">
        <f>_xlfn.IFNA(VLOOKUP(CONCATENATE($R$5,$B17,$C17),Marsden!$A$6:$S$303,19,FALSE),0)</f>
        <v>0</v>
      </c>
      <c r="S17" s="11">
        <f>_xlfn.IFNA(VLOOKUP(CONCATENATE($S$5,$B17,$C17),Marsden!$A$6:$S$303,19,FALSE),0)</f>
        <v>0</v>
      </c>
      <c r="T17" s="11">
        <f>_xlfn.IFNA(VLOOKUP(CONCATENATE($T$5,$B17,$C17),Marsden!$A$6:$S$303,19,FALSE),0)</f>
        <v>0</v>
      </c>
      <c r="U17" s="11">
        <f>_xlfn.IFNA(VLOOKUP(CONCATENATE($N$5,$B17,$C17),Marsden!$A$6:$S$303,19,FALSE),0)</f>
        <v>0</v>
      </c>
      <c r="V17" s="11">
        <f>_xlfn.IFNA(VLOOKUP(CONCATENATE($O$5,$B17,$C17),Marsden!$A$6:$S$303,19,FALSE),0)</f>
        <v>0</v>
      </c>
      <c r="W17" s="9">
        <f>_xlfn.IFNA(VLOOKUP(CONCATENATE($P$5,$B17,$C17),Marsden!$A$6:$S$303,19,FALSE),0)</f>
        <v>0</v>
      </c>
      <c r="X17" s="12">
        <f>_xlfn.IFNA(VLOOKUP(CONCATENATE($X$5,$B17,$C17),AVON!$A$6:$S$200,19,FALSE),0)</f>
        <v>0</v>
      </c>
      <c r="Y17" s="11">
        <f>_xlfn.IFNA(VLOOKUP(CONCATENATE($Y$5,$B17,$C17),AVON!$A$6:$S$336,19,FALSE),0)</f>
        <v>0</v>
      </c>
      <c r="Z17" s="11">
        <f>_xlfn.IFNA(VLOOKUP(CONCATENATE($Z$5,$B17,$C17),AVON!$A$6:$S$336,19,FALSE),0)</f>
        <v>0</v>
      </c>
      <c r="AA17" s="11">
        <f>_xlfn.IFNA(VLOOKUP(CONCATENATE($AA$5,$B17,$C17),AVON!$A$6:$S$336,19,FALSE),0)</f>
        <v>0</v>
      </c>
      <c r="AB17" s="11">
        <f>_xlfn.IFNA(VLOOKUP(CONCATENATE($AB$5,$B17,$C17),AVON!$A$6:$S$336,19,FALSE),0)</f>
        <v>0</v>
      </c>
      <c r="AC17" s="11">
        <f>_xlfn.IFNA(VLOOKUP(CONCATENATE($AC$5,$B17,$C17),AVON!$A$6:$S$336,19,FALSE),0)</f>
        <v>0</v>
      </c>
      <c r="AD17" s="9">
        <f>_xlfn.IFNA(VLOOKUP(CONCATENATE($AD$5,$B17,$C17),AVON!$A$6:$S$336,19,FALSE),0)</f>
        <v>0</v>
      </c>
      <c r="AE17" s="10"/>
      <c r="AF17" s="11"/>
      <c r="AG17" s="11"/>
      <c r="AH17" s="11"/>
      <c r="AI17" s="11"/>
      <c r="AJ17" s="11"/>
      <c r="AK17" s="9"/>
      <c r="AL17" s="11">
        <f>_xlfn.IFNA(VLOOKUP(CONCATENATE($AL$5,$B17,$F17),SHIELD!$A$6:$S$299,19,FALSE),0)</f>
        <v>0</v>
      </c>
      <c r="AM17" s="11"/>
      <c r="AN17" s="11"/>
      <c r="AO17" s="11"/>
      <c r="AP17" s="11"/>
      <c r="AQ17" s="11"/>
      <c r="AR17" s="8"/>
      <c r="AS17" s="12">
        <f>_xlfn.IFNA(VLOOKUP(CONCATENATE(AS$4,$B17,$C17),CHAMPS!$A$6:$S$408,19,FALSE),0)</f>
        <v>0</v>
      </c>
      <c r="AT17" s="11">
        <f>_xlfn.IFNA(VLOOKUP(CONCATENATE($AT$4,$B17,$C17),CHAMPS!$A$6:$S$408,19,FALSE),0)</f>
        <v>0</v>
      </c>
      <c r="AU17" s="11">
        <f>_xlfn.IFNA(VLOOKUP(CONCATENATE($AU$5,$B17,$C17),CHAMPS!$A$6:$S$408,19,FALSE),0)</f>
        <v>0</v>
      </c>
      <c r="AV17" s="11">
        <f>_xlfn.IFNA(VLOOKUP(CONCATENATE($AV$5,$B17,$C17),CHAMPS!$A$6:$S$408,19,FALSE),0)</f>
        <v>0</v>
      </c>
      <c r="AW17" s="11">
        <f>_xlfn.IFNA(VLOOKUP(CONCATENATE($AW$5,$B17,$C17),CHAMPS!$A$6:$S$408,19,FALSE),0)</f>
        <v>0</v>
      </c>
      <c r="AX17" s="11">
        <f>_xlfn.IFNA(VLOOKUP(CONCATENATE($AX$5,$B17,$C17),CHAMPS!$A$6:$S$408,19,FALSE),0)</f>
        <v>0</v>
      </c>
      <c r="AY17" s="11">
        <f>_xlfn.IFNA(VLOOKUP(CONCATENATE($AY$5,$B17,$C17),CHAMPS!$A$6:$S$307,19,FALSE),0)</f>
        <v>0</v>
      </c>
      <c r="AZ17" s="9">
        <f>_xlfn.IFNA(VLOOKUP(CONCATENATE($AZ$4,$B17,$C17),CHAMPS!$A$6:$S$408,19,FALSE),0)</f>
        <v>0</v>
      </c>
      <c r="BA17" s="12">
        <f>_xlfn.IFNA(VLOOKUP(CONCATENATE(BA$4,$B17,$C17),SHIELD!$A$6:$S$408,19,FALSE),0)</f>
        <v>0</v>
      </c>
      <c r="BB17" s="11">
        <f>_xlfn.IFNA(VLOOKUP(CONCATENATE($BB$5,$B17,$C17),SHIELD!$A$6:$S$408,19,FALSE),0)</f>
        <v>0</v>
      </c>
      <c r="BC17" s="11">
        <f>_xlfn.IFNA(VLOOKUP(CONCATENATE($BC$5,$B17,$C17),SHIELD!$A$6:$S$408,19,FALSE),0)</f>
        <v>0</v>
      </c>
      <c r="BD17" s="11">
        <f>_xlfn.IFNA(VLOOKUP(CONCATENATE($BD$5,$B17,$C17),SHIELD!$A$6:$S$408,19,FALSE),0)</f>
        <v>0</v>
      </c>
      <c r="BE17" s="11">
        <f>_xlfn.IFNA(VLOOKUP(CONCATENATE($BE$5,$B17,$C17),SHIELD!$A$6:$S$408,19,FALSE),0)</f>
        <v>0</v>
      </c>
      <c r="BF17" s="11">
        <f>_xlfn.IFNA(VLOOKUP(CONCATENATE($BF$5,$B17,$C17),SHIELD!$A$6:$S$408,19,FALSE),0)</f>
        <v>0</v>
      </c>
      <c r="BG17" s="9">
        <f>_xlfn.IFNA(VLOOKUP(CONCATENATE($BG$5,$B17,$C17),SHIELD!$A$6:$S$408,19,FALSE),0)</f>
        <v>0</v>
      </c>
      <c r="BH17" s="21"/>
    </row>
    <row r="18" spans="1:60" x14ac:dyDescent="0.3">
      <c r="A18" s="21"/>
      <c r="B18" s="95" t="s">
        <v>155</v>
      </c>
      <c r="C18" s="212" t="s">
        <v>173</v>
      </c>
      <c r="D18" s="18" t="s">
        <v>173</v>
      </c>
      <c r="E18" s="274" t="s">
        <v>156</v>
      </c>
      <c r="F18" s="214">
        <v>45443</v>
      </c>
      <c r="G18" s="68">
        <v>14</v>
      </c>
      <c r="H18" s="172">
        <f t="shared" si="1"/>
        <v>0</v>
      </c>
      <c r="I18" s="173">
        <f t="shared" si="2"/>
        <v>0</v>
      </c>
      <c r="J18" s="174">
        <f t="shared" si="0"/>
        <v>6</v>
      </c>
      <c r="K18" s="234">
        <f>_xlfn.IFNA(VLOOKUP(CONCATENATE($K$5,$B18,$C18),HORS!$A$6:$S$303,19,FALSE),0)</f>
        <v>0</v>
      </c>
      <c r="L18" s="234">
        <f>_xlfn.IFNA(VLOOKUP(CONCATENATE($L$5,$B18,$C18),HORS!$A$6:$S$303,19,FALSE),0)</f>
        <v>0</v>
      </c>
      <c r="M18" s="234">
        <f>_xlfn.IFNA(VLOOKUP(CONCATENATE($M$5,$B18,$C18),HORS!$A$6:$S$303,19,FALSE),0)</f>
        <v>0</v>
      </c>
      <c r="N18" s="234">
        <f>_xlfn.IFNA(VLOOKUP(CONCATENATE($N$5,$B18,$C18),HORS!$A$6:$S$303,19,FALSE),0)</f>
        <v>0</v>
      </c>
      <c r="O18" s="234">
        <f>_xlfn.IFNA(VLOOKUP(CONCATENATE($O$5,$B18,$C18),HORS!$A$6:$S$303,19,FALSE),0)</f>
        <v>0</v>
      </c>
      <c r="P18" s="234">
        <f>_xlfn.IFNA(VLOOKUP(CONCATENATE($P$5,$B18,$C18),HORS!$A$6:$S$303,19,FALSE),0)</f>
        <v>0</v>
      </c>
      <c r="Q18" s="12">
        <f>_xlfn.IFNA(VLOOKUP(CONCATENATE($Q$4,$B18,$C18),Marsden!$A$6:$S$300,19,FALSE),0)</f>
        <v>0</v>
      </c>
      <c r="R18" s="150">
        <f>_xlfn.IFNA(VLOOKUP(CONCATENATE($R$5,$B18,$C18),Marsden!$A$6:$S$303,19,FALSE),0)</f>
        <v>0</v>
      </c>
      <c r="S18" s="11">
        <f>_xlfn.IFNA(VLOOKUP(CONCATENATE($S$5,$B18,$C18),Marsden!$A$6:$S$303,19,FALSE),0)</f>
        <v>0</v>
      </c>
      <c r="T18" s="11">
        <f>_xlfn.IFNA(VLOOKUP(CONCATENATE($T$5,$B18,$C18),Marsden!$A$6:$S$303,19,FALSE),0)</f>
        <v>0</v>
      </c>
      <c r="U18" s="11">
        <f>_xlfn.IFNA(VLOOKUP(CONCATENATE($N$5,$B18,$C18),Marsden!$A$6:$S$303,19,FALSE),0)</f>
        <v>0</v>
      </c>
      <c r="V18" s="11">
        <f>_xlfn.IFNA(VLOOKUP(CONCATENATE($O$5,$B18,$C18),Marsden!$A$6:$S$303,19,FALSE),0)</f>
        <v>0</v>
      </c>
      <c r="W18" s="9">
        <f>_xlfn.IFNA(VLOOKUP(CONCATENATE($P$5,$B18,$C18),Marsden!$A$6:$S$303,19,FALSE),0)</f>
        <v>0</v>
      </c>
      <c r="X18" s="12">
        <f>_xlfn.IFNA(VLOOKUP(CONCATENATE($X$5,$B18,$C18),AVON!$A$6:$S$200,19,FALSE),0)</f>
        <v>0</v>
      </c>
      <c r="Y18" s="11">
        <f>_xlfn.IFNA(VLOOKUP(CONCATENATE($Y$5,$B18,$C18),AVON!$A$6:$S$336,19,FALSE),0)</f>
        <v>0</v>
      </c>
      <c r="Z18" s="11">
        <f>_xlfn.IFNA(VLOOKUP(CONCATENATE($Z$5,$B18,$C18),AVON!$A$6:$S$336,19,FALSE),0)</f>
        <v>0</v>
      </c>
      <c r="AA18" s="11">
        <f>_xlfn.IFNA(VLOOKUP(CONCATENATE($AA$5,$B18,$C18),AVON!$A$6:$S$336,19,FALSE),0)</f>
        <v>0</v>
      </c>
      <c r="AB18" s="11">
        <f>_xlfn.IFNA(VLOOKUP(CONCATENATE($AB$5,$B18,$C18),AVON!$A$6:$S$336,19,FALSE),0)</f>
        <v>0</v>
      </c>
      <c r="AC18" s="11">
        <f>_xlfn.IFNA(VLOOKUP(CONCATENATE($AC$5,$B18,$C18),AVON!$A$6:$S$336,19,FALSE),0)</f>
        <v>0</v>
      </c>
      <c r="AD18" s="9">
        <f>_xlfn.IFNA(VLOOKUP(CONCATENATE($AD$5,$B18,$C18),AVON!$A$6:$S$336,19,FALSE),0)</f>
        <v>0</v>
      </c>
      <c r="AE18" s="10"/>
      <c r="AF18" s="11"/>
      <c r="AG18" s="11"/>
      <c r="AH18" s="11"/>
      <c r="AI18" s="11"/>
      <c r="AJ18" s="11"/>
      <c r="AK18" s="9"/>
      <c r="AL18" s="11">
        <f>_xlfn.IFNA(VLOOKUP(CONCATENATE($AL$5,$B18,$F18),SHIELD!$A$6:$S$299,19,FALSE),0)</f>
        <v>0</v>
      </c>
      <c r="AM18" s="11">
        <f>_xlfn.IFNA(VLOOKUP(CONCATENATE($AM$5,$B18,$F18),SHIELD!$A$6:$S$299,19,FALSE),0)</f>
        <v>0</v>
      </c>
      <c r="AN18" s="11">
        <f>_xlfn.IFNA(VLOOKUP(CONCATENATE($AN$5,$B18,$F18),SHIELD!$A$6:$S$299,19,FALSE),0)</f>
        <v>0</v>
      </c>
      <c r="AO18" s="11">
        <f>_xlfn.IFNA(VLOOKUP(CONCATENATE($AO$5,$B18,$F18),SHIELD!$A$6:$S$299,19,FALSE),0)</f>
        <v>0</v>
      </c>
      <c r="AP18" s="11">
        <f>_xlfn.IFNA(VLOOKUP(CONCATENATE($AP$5,$B18,$F18),SHIELD!$A$6:$S$299,19,FALSE),0)</f>
        <v>0</v>
      </c>
      <c r="AQ18" s="11">
        <f>_xlfn.IFNA(VLOOKUP(CONCATENATE($AP$5,$B18,$F18),SHIELD!$A$6:$S$299,19,FALSE),0)</f>
        <v>0</v>
      </c>
      <c r="AR18" s="8"/>
      <c r="AS18" s="12">
        <f>_xlfn.IFNA(VLOOKUP(CONCATENATE(AS$4,$B18,$C18),CHAMPS!$A$6:$S$408,19,FALSE),0)</f>
        <v>0</v>
      </c>
      <c r="AT18" s="11">
        <f>_xlfn.IFNA(VLOOKUP(CONCATENATE($AT$4,$B18,$C18),CHAMPS!$A$6:$S$408,19,FALSE),0)</f>
        <v>0</v>
      </c>
      <c r="AU18" s="11">
        <f>_xlfn.IFNA(VLOOKUP(CONCATENATE($AU$5,$B18,$C18),CHAMPS!$A$6:$S$408,19,FALSE),0)</f>
        <v>0</v>
      </c>
      <c r="AV18" s="11">
        <f>_xlfn.IFNA(VLOOKUP(CONCATENATE($AV$5,$B18,$C18),CHAMPS!$A$6:$S$408,19,FALSE),0)</f>
        <v>0</v>
      </c>
      <c r="AW18" s="11">
        <f>_xlfn.IFNA(VLOOKUP(CONCATENATE($AW$5,$B18,$C18),CHAMPS!$A$6:$S$408,19,FALSE),0)</f>
        <v>0</v>
      </c>
      <c r="AX18" s="11">
        <f>_xlfn.IFNA(VLOOKUP(CONCATENATE($AX$5,$B18,$C18),CHAMPS!$A$6:$S$408,19,FALSE),0)</f>
        <v>0</v>
      </c>
      <c r="AY18" s="11">
        <f>_xlfn.IFNA(VLOOKUP(CONCATENATE($AY$5,$B18,$C18),CHAMPS!$A$6:$S$307,19,FALSE),0)</f>
        <v>0</v>
      </c>
      <c r="AZ18" s="9">
        <f>_xlfn.IFNA(VLOOKUP(CONCATENATE($AZ$4,$B18,$C18),CHAMPS!$A$6:$S$408,19,FALSE),0)</f>
        <v>0</v>
      </c>
      <c r="BA18" s="12">
        <f>_xlfn.IFNA(VLOOKUP(CONCATENATE(BA$4,$B18,$C18),SHIELD!$A$6:$S$408,19,FALSE),0)</f>
        <v>0</v>
      </c>
      <c r="BB18" s="11">
        <f>_xlfn.IFNA(VLOOKUP(CONCATENATE($BB$5,$B18,$C18),SHIELD!$A$6:$S$408,19,FALSE),0)</f>
        <v>0</v>
      </c>
      <c r="BC18" s="11">
        <f>_xlfn.IFNA(VLOOKUP(CONCATENATE($BC$5,$B18,$C18),SHIELD!$A$6:$S$408,19,FALSE),0)</f>
        <v>0</v>
      </c>
      <c r="BD18" s="11">
        <f>_xlfn.IFNA(VLOOKUP(CONCATENATE($BD$5,$B18,$C18),SHIELD!$A$6:$S$408,19,FALSE),0)</f>
        <v>0</v>
      </c>
      <c r="BE18" s="11">
        <f>_xlfn.IFNA(VLOOKUP(CONCATENATE($BE$5,$B18,$C18),SHIELD!$A$6:$S$408,19,FALSE),0)</f>
        <v>0</v>
      </c>
      <c r="BF18" s="11">
        <f>_xlfn.IFNA(VLOOKUP(CONCATENATE($BF$5,$B18,$C18),SHIELD!$A$6:$S$408,19,FALSE),0)</f>
        <v>0</v>
      </c>
      <c r="BG18" s="9">
        <f>_xlfn.IFNA(VLOOKUP(CONCATENATE($BG$5,$B18,$C18),SHIELD!$A$6:$S$408,19,FALSE),0)</f>
        <v>0</v>
      </c>
      <c r="BH18" s="21"/>
    </row>
    <row r="19" spans="1:60" x14ac:dyDescent="0.3">
      <c r="A19" s="21"/>
      <c r="B19" s="95" t="s">
        <v>258</v>
      </c>
      <c r="C19" s="212" t="s">
        <v>261</v>
      </c>
      <c r="D19" s="18"/>
      <c r="E19" s="18" t="s">
        <v>259</v>
      </c>
      <c r="F19" s="214">
        <v>45479</v>
      </c>
      <c r="G19" s="68">
        <v>13</v>
      </c>
      <c r="H19" s="172">
        <f t="shared" si="1"/>
        <v>12</v>
      </c>
      <c r="I19" s="173">
        <f t="shared" si="2"/>
        <v>66</v>
      </c>
      <c r="J19" s="174">
        <f t="shared" si="0"/>
        <v>2</v>
      </c>
      <c r="K19" s="234">
        <f>_xlfn.IFNA(VLOOKUP(CONCATENATE($K$5,$B19,$C19),HORS!$A$6:$S$303,19,FALSE),0)</f>
        <v>0</v>
      </c>
      <c r="L19" s="234">
        <f>_xlfn.IFNA(VLOOKUP(CONCATENATE($L$5,$B19,$C19),HORS!$A$6:$S$303,19,FALSE),0)</f>
        <v>0</v>
      </c>
      <c r="M19" s="234">
        <f>_xlfn.IFNA(VLOOKUP(CONCATENATE($M$5,$B19,$C19),HORS!$A$6:$S$303,19,FALSE),0)</f>
        <v>0</v>
      </c>
      <c r="N19" s="234">
        <f>_xlfn.IFNA(VLOOKUP(CONCATENATE($N$5,$B19,$C19),HORS!$A$6:$S$303,19,FALSE),0)</f>
        <v>0</v>
      </c>
      <c r="O19" s="234">
        <f>_xlfn.IFNA(VLOOKUP(CONCATENATE($O$5,$B19,$C19),HORS!$A$6:$S$303,19,FALSE),0)</f>
        <v>0</v>
      </c>
      <c r="P19" s="234">
        <f>_xlfn.IFNA(VLOOKUP(CONCATENATE($P$5,$B19,$C19),HORS!$A$6:$S$303,19,FALSE),0)</f>
        <v>0</v>
      </c>
      <c r="Q19" s="12">
        <f>_xlfn.IFNA(VLOOKUP(CONCATENATE($Q$4,$B19,$C19),Marsden!$A$6:$S$300,19,FALSE),0)</f>
        <v>3</v>
      </c>
      <c r="R19" s="150">
        <f>_xlfn.IFNA(VLOOKUP(CONCATENATE($R$5,$B19,$C19),Marsden!$A$6:$S$303,19,FALSE),0)</f>
        <v>4</v>
      </c>
      <c r="S19" s="11">
        <f>_xlfn.IFNA(VLOOKUP(CONCATENATE($S$5,$B19,$C19),Marsden!$A$6:$S$303,19,FALSE),0)</f>
        <v>5</v>
      </c>
      <c r="T19" s="11">
        <f>_xlfn.IFNA(VLOOKUP(CONCATENATE($T$5,$B19,$C19),Marsden!$A$6:$S$303,19,FALSE),0)</f>
        <v>4</v>
      </c>
      <c r="U19" s="11">
        <f>_xlfn.IFNA(VLOOKUP(CONCATENATE($N$5,$B19,$C19),Marsden!$A$6:$S$303,19,FALSE),0)</f>
        <v>5</v>
      </c>
      <c r="V19" s="11">
        <f>_xlfn.IFNA(VLOOKUP(CONCATENATE($O$5,$B19,$C19),Marsden!$A$6:$S$303,19,FALSE),0)</f>
        <v>5</v>
      </c>
      <c r="W19" s="9">
        <f>_xlfn.IFNA(VLOOKUP(CONCATENATE($P$5,$B19,$C19),Marsden!$A$6:$S$303,19,FALSE),0)</f>
        <v>7</v>
      </c>
      <c r="X19" s="12">
        <f>_xlfn.IFNA(VLOOKUP(CONCATENATE($X$5,$B19,$C19),AVON!$A$6:$S$200,19,FALSE),0)</f>
        <v>6</v>
      </c>
      <c r="Y19" s="11">
        <f>_xlfn.IFNA(VLOOKUP(CONCATENATE($Y$5,$B19,$C19),AVON!$A$6:$S$336,19,FALSE),0)</f>
        <v>6</v>
      </c>
      <c r="Z19" s="11">
        <f>_xlfn.IFNA(VLOOKUP(CONCATENATE($Z$5,$B19,$C19),AVON!$A$6:$S$336,19,FALSE),0)</f>
        <v>0</v>
      </c>
      <c r="AA19" s="11">
        <f>_xlfn.IFNA(VLOOKUP(CONCATENATE($AA$5,$B19,$C19),AVON!$A$6:$S$336,19,FALSE),0)</f>
        <v>0</v>
      </c>
      <c r="AB19" s="11">
        <f>_xlfn.IFNA(VLOOKUP(CONCATENATE($AB$5,$B19,$C19),AVON!$A$6:$S$336,19,FALSE),0)</f>
        <v>7</v>
      </c>
      <c r="AC19" s="11">
        <f>_xlfn.IFNA(VLOOKUP(CONCATENATE($AC$5,$B19,$C19),AVON!$A$6:$S$336,19,FALSE),0)</f>
        <v>7</v>
      </c>
      <c r="AD19" s="9">
        <f>_xlfn.IFNA(VLOOKUP(CONCATENATE($AD$5,$B19,$C19),AVON!$A$6:$S$336,19,FALSE),0)</f>
        <v>7</v>
      </c>
      <c r="AE19" s="10"/>
      <c r="AF19" s="11"/>
      <c r="AG19" s="11"/>
      <c r="AH19" s="11"/>
      <c r="AI19" s="11"/>
      <c r="AJ19" s="11"/>
      <c r="AK19" s="9"/>
      <c r="AL19" s="11">
        <f>_xlfn.IFNA(VLOOKUP(CONCATENATE($AL$5,$B19,$F19),SHIELD!$A$6:$S$299,19,FALSE),0)</f>
        <v>0</v>
      </c>
      <c r="AM19" s="11">
        <f>_xlfn.IFNA(VLOOKUP(CONCATENATE($AM$5,$B19,$F19),SHIELD!$A$6:$S$299,19,FALSE),0)</f>
        <v>0</v>
      </c>
      <c r="AN19" s="11">
        <f>_xlfn.IFNA(VLOOKUP(CONCATENATE($AN$5,$B19,$F19),SHIELD!$A$6:$S$299,19,FALSE),0)</f>
        <v>0</v>
      </c>
      <c r="AO19" s="11">
        <f>_xlfn.IFNA(VLOOKUP(CONCATENATE($AO$5,$B19,$F19),SHIELD!$A$6:$S$299,19,FALSE),0)</f>
        <v>0</v>
      </c>
      <c r="AP19" s="11">
        <f>_xlfn.IFNA(VLOOKUP(CONCATENATE($AP$5,$B19,$F19),SHIELD!$A$6:$S$299,19,FALSE),0)</f>
        <v>0</v>
      </c>
      <c r="AQ19" s="11">
        <f>_xlfn.IFNA(VLOOKUP(CONCATENATE($AP$5,$B19,$F19),SHIELD!$A$6:$S$299,19,FALSE),0)</f>
        <v>0</v>
      </c>
      <c r="AR19" s="8"/>
      <c r="AS19" s="12">
        <f>_xlfn.IFNA(VLOOKUP(CONCATENATE(AS$4,$B19,$C19),CHAMPS!$A$6:$S$408,19,FALSE),0)</f>
        <v>0</v>
      </c>
      <c r="AT19" s="11">
        <f>_xlfn.IFNA(VLOOKUP(CONCATENATE($AT$4,$B19,$C19),CHAMPS!$A$6:$S$408,19,FALSE),0)</f>
        <v>0</v>
      </c>
      <c r="AU19" s="11">
        <f>_xlfn.IFNA(VLOOKUP(CONCATENATE($AU$5,$B19,$C19),CHAMPS!$A$6:$S$408,19,FALSE),0)</f>
        <v>0</v>
      </c>
      <c r="AV19" s="11">
        <f>_xlfn.IFNA(VLOOKUP(CONCATENATE($AV$5,$B19,$C19),CHAMPS!$A$6:$S$408,19,FALSE),0)</f>
        <v>0</v>
      </c>
      <c r="AW19" s="11">
        <f>_xlfn.IFNA(VLOOKUP(CONCATENATE($AW$5,$B19,$C19),CHAMPS!$A$6:$S$408,19,FALSE),0)</f>
        <v>0</v>
      </c>
      <c r="AX19" s="11">
        <f>_xlfn.IFNA(VLOOKUP(CONCATENATE($AX$5,$B19,$C19),CHAMPS!$A$6:$S$408,19,FALSE),0)</f>
        <v>0</v>
      </c>
      <c r="AY19" s="11">
        <f>_xlfn.IFNA(VLOOKUP(CONCATENATE($AY$5,$B19,$C19),CHAMPS!$A$6:$S$307,19,FALSE),0)</f>
        <v>0</v>
      </c>
      <c r="AZ19" s="9">
        <f>_xlfn.IFNA(VLOOKUP(CONCATENATE($AZ$4,$B19,$C19),CHAMPS!$A$6:$S$408,19,FALSE),0)</f>
        <v>0</v>
      </c>
      <c r="BA19" s="12">
        <f>_xlfn.IFNA(VLOOKUP(CONCATENATE(BA$4,$B19,$C19),SHIELD!$A$6:$S$408,19,FALSE),0)</f>
        <v>0</v>
      </c>
      <c r="BB19" s="11">
        <f>_xlfn.IFNA(VLOOKUP(CONCATENATE($BB$5,$B19,$C19),SHIELD!$A$6:$S$408,19,FALSE),0)</f>
        <v>0</v>
      </c>
      <c r="BC19" s="11">
        <f>_xlfn.IFNA(VLOOKUP(CONCATENATE($BC$5,$B19,$C19),SHIELD!$A$6:$S$408,19,FALSE),0)</f>
        <v>0</v>
      </c>
      <c r="BD19" s="11">
        <f>_xlfn.IFNA(VLOOKUP(CONCATENATE($BD$5,$B19,$C19),SHIELD!$A$6:$S$408,19,FALSE),0)</f>
        <v>0</v>
      </c>
      <c r="BE19" s="11">
        <f>_xlfn.IFNA(VLOOKUP(CONCATENATE($BE$5,$B19,$C19),SHIELD!$A$6:$S$408,19,FALSE),0)</f>
        <v>0</v>
      </c>
      <c r="BF19" s="11">
        <f>_xlfn.IFNA(VLOOKUP(CONCATENATE($BF$5,$B19,$C19),SHIELD!$A$6:$S$408,19,FALSE),0)</f>
        <v>0</v>
      </c>
      <c r="BG19" s="9">
        <f>_xlfn.IFNA(VLOOKUP(CONCATENATE($BG$5,$B19,$C19),SHIELD!$A$6:$S$408,19,FALSE),0)</f>
        <v>0</v>
      </c>
      <c r="BH19" s="21"/>
    </row>
    <row r="20" spans="1:60" x14ac:dyDescent="0.3">
      <c r="A20" s="21"/>
      <c r="B20" s="95" t="s">
        <v>263</v>
      </c>
      <c r="C20" s="212" t="s">
        <v>262</v>
      </c>
      <c r="D20" s="18"/>
      <c r="E20" s="18" t="s">
        <v>260</v>
      </c>
      <c r="F20" s="214">
        <v>45481</v>
      </c>
      <c r="G20" s="68">
        <v>13</v>
      </c>
      <c r="H20" s="172">
        <f t="shared" si="1"/>
        <v>0</v>
      </c>
      <c r="I20" s="173">
        <f t="shared" si="2"/>
        <v>0</v>
      </c>
      <c r="J20" s="174">
        <f t="shared" si="0"/>
        <v>6</v>
      </c>
      <c r="K20" s="234">
        <f>_xlfn.IFNA(VLOOKUP(CONCATENATE($K$5,$B20,$C20),HORS!$A$6:$S$303,19,FALSE),0)</f>
        <v>0</v>
      </c>
      <c r="L20" s="234">
        <f>_xlfn.IFNA(VLOOKUP(CONCATENATE($L$5,$B20,$C20),HORS!$A$6:$S$303,19,FALSE),0)</f>
        <v>0</v>
      </c>
      <c r="M20" s="234">
        <f>_xlfn.IFNA(VLOOKUP(CONCATENATE($M$5,$B20,$C20),HORS!$A$6:$S$303,19,FALSE),0)</f>
        <v>0</v>
      </c>
      <c r="N20" s="234">
        <f>_xlfn.IFNA(VLOOKUP(CONCATENATE($N$5,$B20,$C20),HORS!$A$6:$S$303,19,FALSE),0)</f>
        <v>0</v>
      </c>
      <c r="O20" s="234">
        <f>_xlfn.IFNA(VLOOKUP(CONCATENATE($O$5,$B20,$C20),HORS!$A$6:$S$303,19,FALSE),0)</f>
        <v>0</v>
      </c>
      <c r="P20" s="234">
        <f>_xlfn.IFNA(VLOOKUP(CONCATENATE($P$5,$B20,$C20),HORS!$A$6:$S$303,19,FALSE),0)</f>
        <v>0</v>
      </c>
      <c r="Q20" s="12">
        <f>_xlfn.IFNA(VLOOKUP(CONCATENATE($Q$4,$B20,$C20),Marsden!$A$6:$S$300,19,FALSE),0)</f>
        <v>0</v>
      </c>
      <c r="R20" s="150">
        <f>_xlfn.IFNA(VLOOKUP(CONCATENATE($R$5,$B20,$C20),Marsden!$A$6:$S$303,19,FALSE),0)</f>
        <v>0</v>
      </c>
      <c r="S20" s="11">
        <f>_xlfn.IFNA(VLOOKUP(CONCATENATE($S$5,$B20,$C20),Marsden!$A$6:$S$303,19,FALSE),0)</f>
        <v>0</v>
      </c>
      <c r="T20" s="11">
        <f>_xlfn.IFNA(VLOOKUP(CONCATENATE($T$5,$B20,$C20),Marsden!$A$6:$S$303,19,FALSE),0)</f>
        <v>0</v>
      </c>
      <c r="U20" s="11">
        <f>_xlfn.IFNA(VLOOKUP(CONCATENATE($N$5,$B20,$C20),Marsden!$A$6:$S$303,19,FALSE),0)</f>
        <v>0</v>
      </c>
      <c r="V20" s="11">
        <f>_xlfn.IFNA(VLOOKUP(CONCATENATE($O$5,$B20,$C20),Marsden!$A$6:$S$303,19,FALSE),0)</f>
        <v>0</v>
      </c>
      <c r="W20" s="9">
        <f>_xlfn.IFNA(VLOOKUP(CONCATENATE($P$5,$B20,$C20),Marsden!$A$6:$S$303,19,FALSE),0)</f>
        <v>0</v>
      </c>
      <c r="X20" s="12">
        <f>_xlfn.IFNA(VLOOKUP(CONCATENATE($X$5,$B20,$C20),AVON!$A$6:$S$200,19,FALSE),0)</f>
        <v>0</v>
      </c>
      <c r="Y20" s="11">
        <f>_xlfn.IFNA(VLOOKUP(CONCATENATE($Y$5,$B20,$C20),AVON!$A$6:$S$336,19,FALSE),0)</f>
        <v>0</v>
      </c>
      <c r="Z20" s="11">
        <f>_xlfn.IFNA(VLOOKUP(CONCATENATE($Z$5,$B20,$C20),AVON!$A$6:$S$336,19,FALSE),0)</f>
        <v>0</v>
      </c>
      <c r="AA20" s="11">
        <f>_xlfn.IFNA(VLOOKUP(CONCATENATE($AA$5,$B20,$C20),AVON!$A$6:$S$336,19,FALSE),0)</f>
        <v>0</v>
      </c>
      <c r="AB20" s="11">
        <f>_xlfn.IFNA(VLOOKUP(CONCATENATE($AB$5,$B20,$C20),AVON!$A$6:$S$336,19,FALSE),0)</f>
        <v>0</v>
      </c>
      <c r="AC20" s="11">
        <f>_xlfn.IFNA(VLOOKUP(CONCATENATE($AC$5,$B20,$C20),AVON!$A$6:$S$336,19,FALSE),0)</f>
        <v>0</v>
      </c>
      <c r="AD20" s="9">
        <f>_xlfn.IFNA(VLOOKUP(CONCATENATE($AD$5,$B20,$C20),AVON!$A$6:$S$336,19,FALSE),0)</f>
        <v>0</v>
      </c>
      <c r="AE20" s="10"/>
      <c r="AF20" s="11"/>
      <c r="AG20" s="11"/>
      <c r="AH20" s="11"/>
      <c r="AI20" s="11"/>
      <c r="AJ20" s="11"/>
      <c r="AK20" s="9"/>
      <c r="AL20" s="11">
        <f>_xlfn.IFNA(VLOOKUP(CONCATENATE($AL$5,$B20,$F20),SHIELD!$A$6:$S$299,19,FALSE),0)</f>
        <v>0</v>
      </c>
      <c r="AM20" s="11">
        <f>_xlfn.IFNA(VLOOKUP(CONCATENATE($AM$5,$B20,$F20),SHIELD!$A$6:$S$299,19,FALSE),0)</f>
        <v>0</v>
      </c>
      <c r="AN20" s="11">
        <f>_xlfn.IFNA(VLOOKUP(CONCATENATE($AN$5,$B20,$F20),SHIELD!$A$6:$S$299,19,FALSE),0)</f>
        <v>0</v>
      </c>
      <c r="AO20" s="11">
        <f>_xlfn.IFNA(VLOOKUP(CONCATENATE($AO$5,$B20,$F20),SHIELD!$A$6:$S$299,19,FALSE),0)</f>
        <v>0</v>
      </c>
      <c r="AP20" s="11">
        <f>_xlfn.IFNA(VLOOKUP(CONCATENATE($AP$5,$B20,$F20),SHIELD!$A$6:$S$299,19,FALSE),0)</f>
        <v>0</v>
      </c>
      <c r="AQ20" s="11">
        <f>_xlfn.IFNA(VLOOKUP(CONCATENATE($AP$5,$B20,$F20),SHIELD!$A$6:$S$299,19,FALSE),0)</f>
        <v>0</v>
      </c>
      <c r="AR20" s="8"/>
      <c r="AS20" s="12">
        <f>_xlfn.IFNA(VLOOKUP(CONCATENATE(AS$4,$B20,$C20),CHAMPS!$A$6:$S$408,19,FALSE),0)</f>
        <v>0</v>
      </c>
      <c r="AT20" s="11">
        <f>_xlfn.IFNA(VLOOKUP(CONCATENATE($AT$4,$B20,$C20),CHAMPS!$A$6:$S$408,19,FALSE),0)</f>
        <v>0</v>
      </c>
      <c r="AU20" s="11">
        <f>_xlfn.IFNA(VLOOKUP(CONCATENATE($AU$5,$B20,$C20),CHAMPS!$A$6:$S$408,19,FALSE),0)</f>
        <v>0</v>
      </c>
      <c r="AV20" s="11">
        <f>_xlfn.IFNA(VLOOKUP(CONCATENATE($AV$5,$B20,$C20),CHAMPS!$A$6:$S$408,19,FALSE),0)</f>
        <v>0</v>
      </c>
      <c r="AW20" s="11">
        <f>_xlfn.IFNA(VLOOKUP(CONCATENATE($AW$5,$B20,$C20),CHAMPS!$A$6:$S$408,19,FALSE),0)</f>
        <v>0</v>
      </c>
      <c r="AX20" s="11">
        <f>_xlfn.IFNA(VLOOKUP(CONCATENATE($AX$5,$B20,$C20),CHAMPS!$A$6:$S$408,19,FALSE),0)</f>
        <v>0</v>
      </c>
      <c r="AY20" s="11">
        <f>_xlfn.IFNA(VLOOKUP(CONCATENATE($AY$5,$B20,$C20),CHAMPS!$A$6:$S$307,19,FALSE),0)</f>
        <v>0</v>
      </c>
      <c r="AZ20" s="9">
        <f>_xlfn.IFNA(VLOOKUP(CONCATENATE($AZ$4,$B20,$C20),CHAMPS!$A$6:$S$408,19,FALSE),0)</f>
        <v>0</v>
      </c>
      <c r="BA20" s="12">
        <f>_xlfn.IFNA(VLOOKUP(CONCATENATE(BA$4,$B20,$C20),SHIELD!$A$6:$S$408,19,FALSE),0)</f>
        <v>0</v>
      </c>
      <c r="BB20" s="11">
        <f>_xlfn.IFNA(VLOOKUP(CONCATENATE($BB$5,$B20,$C20),SHIELD!$A$6:$S$408,19,FALSE),0)</f>
        <v>0</v>
      </c>
      <c r="BC20" s="11">
        <f>_xlfn.IFNA(VLOOKUP(CONCATENATE($BC$5,$B20,$C20),SHIELD!$A$6:$S$408,19,FALSE),0)</f>
        <v>0</v>
      </c>
      <c r="BD20" s="11">
        <f>_xlfn.IFNA(VLOOKUP(CONCATENATE($BD$5,$B20,$C20),SHIELD!$A$6:$S$408,19,FALSE),0)</f>
        <v>0</v>
      </c>
      <c r="BE20" s="11">
        <f>_xlfn.IFNA(VLOOKUP(CONCATENATE($BE$5,$B20,$C20),SHIELD!$A$6:$S$408,19,FALSE),0)</f>
        <v>0</v>
      </c>
      <c r="BF20" s="11">
        <f>_xlfn.IFNA(VLOOKUP(CONCATENATE($BF$5,$B20,$C20),SHIELD!$A$6:$S$408,19,FALSE),0)</f>
        <v>0</v>
      </c>
      <c r="BG20" s="9">
        <f>_xlfn.IFNA(VLOOKUP(CONCATENATE($BG$5,$B20,$C20),SHIELD!$A$6:$S$408,19,FALSE),0)</f>
        <v>0</v>
      </c>
      <c r="BH20" s="21"/>
    </row>
    <row r="21" spans="1:60" x14ac:dyDescent="0.3">
      <c r="A21" s="21"/>
      <c r="B21" s="95" t="s">
        <v>271</v>
      </c>
      <c r="C21" s="212" t="s">
        <v>272</v>
      </c>
      <c r="D21" s="18"/>
      <c r="E21" s="18" t="s">
        <v>273</v>
      </c>
      <c r="F21" s="214">
        <v>45452</v>
      </c>
      <c r="G21" s="68">
        <v>13</v>
      </c>
      <c r="H21" s="172">
        <f t="shared" si="1"/>
        <v>0</v>
      </c>
      <c r="I21" s="173">
        <f t="shared" si="2"/>
        <v>0</v>
      </c>
      <c r="J21" s="174">
        <f t="shared" si="0"/>
        <v>6</v>
      </c>
      <c r="K21" s="234">
        <f>_xlfn.IFNA(VLOOKUP(CONCATENATE($K$5,$B21,$C21),HORS!$A$6:$S$303,19,FALSE),0)</f>
        <v>0</v>
      </c>
      <c r="L21" s="234">
        <f>_xlfn.IFNA(VLOOKUP(CONCATENATE($L$5,$B21,$C21),HORS!$A$6:$S$303,19,FALSE),0)</f>
        <v>0</v>
      </c>
      <c r="M21" s="234">
        <f>_xlfn.IFNA(VLOOKUP(CONCATENATE($M$5,$B21,$C21),HORS!$A$6:$S$303,19,FALSE),0)</f>
        <v>0</v>
      </c>
      <c r="N21" s="234">
        <f>_xlfn.IFNA(VLOOKUP(CONCATENATE($N$5,$B21,$C21),HORS!$A$6:$S$303,19,FALSE),0)</f>
        <v>0</v>
      </c>
      <c r="O21" s="234">
        <f>_xlfn.IFNA(VLOOKUP(CONCATENATE($O$5,$B21,$C21),HORS!$A$6:$S$303,19,FALSE),0)</f>
        <v>0</v>
      </c>
      <c r="P21" s="234">
        <f>_xlfn.IFNA(VLOOKUP(CONCATENATE($P$5,$B21,$C21),HORS!$A$6:$S$303,19,FALSE),0)</f>
        <v>0</v>
      </c>
      <c r="Q21" s="12">
        <f>_xlfn.IFNA(VLOOKUP(CONCATENATE($Q$4,$B21,$C21),Marsden!$A$6:$S$300,19,FALSE),0)</f>
        <v>0</v>
      </c>
      <c r="R21" s="150">
        <f>_xlfn.IFNA(VLOOKUP(CONCATENATE($R$5,$B21,$C21),Marsden!$A$6:$S$303,19,FALSE),0)</f>
        <v>0</v>
      </c>
      <c r="S21" s="11">
        <f>_xlfn.IFNA(VLOOKUP(CONCATENATE($S$5,$B21,$C21),Marsden!$A$6:$S$303,19,FALSE),0)</f>
        <v>0</v>
      </c>
      <c r="T21" s="11">
        <f>_xlfn.IFNA(VLOOKUP(CONCATENATE($T$5,$B21,$C21),Marsden!$A$6:$S$303,19,FALSE),0)</f>
        <v>0</v>
      </c>
      <c r="U21" s="11">
        <f>_xlfn.IFNA(VLOOKUP(CONCATENATE($N$5,$B21,$C21),Marsden!$A$6:$S$303,19,FALSE),0)</f>
        <v>0</v>
      </c>
      <c r="V21" s="11">
        <f>_xlfn.IFNA(VLOOKUP(CONCATENATE($O$5,$B21,$C21),Marsden!$A$6:$S$303,19,FALSE),0)</f>
        <v>0</v>
      </c>
      <c r="W21" s="9">
        <f>_xlfn.IFNA(VLOOKUP(CONCATENATE($P$5,$B21,$C21),Marsden!$A$6:$S$303,19,FALSE),0)</f>
        <v>0</v>
      </c>
      <c r="X21" s="12">
        <f>_xlfn.IFNA(VLOOKUP(CONCATENATE($X$5,$B21,$C21),AVON!$A$6:$S$200,19,FALSE),0)</f>
        <v>0</v>
      </c>
      <c r="Y21" s="11">
        <f>_xlfn.IFNA(VLOOKUP(CONCATENATE($Y$5,$B21,$C21),AVON!$A$6:$S$336,19,FALSE),0)</f>
        <v>0</v>
      </c>
      <c r="Z21" s="11">
        <f>_xlfn.IFNA(VLOOKUP(CONCATENATE($Z$5,$B21,$C21),AVON!$A$6:$S$336,19,FALSE),0)</f>
        <v>0</v>
      </c>
      <c r="AA21" s="11">
        <f>_xlfn.IFNA(VLOOKUP(CONCATENATE($AA$5,$B21,$C21),AVON!$A$6:$S$336,19,FALSE),0)</f>
        <v>0</v>
      </c>
      <c r="AB21" s="11">
        <f>_xlfn.IFNA(VLOOKUP(CONCATENATE($AB$5,$B21,$C21),AVON!$A$6:$S$336,19,FALSE),0)</f>
        <v>0</v>
      </c>
      <c r="AC21" s="11">
        <f>_xlfn.IFNA(VLOOKUP(CONCATENATE($AC$5,$B21,$C21),AVON!$A$6:$S$336,19,FALSE),0)</f>
        <v>0</v>
      </c>
      <c r="AD21" s="9">
        <f>_xlfn.IFNA(VLOOKUP(CONCATENATE($AD$5,$B21,$C21),AVON!$A$6:$S$336,19,FALSE),0)</f>
        <v>0</v>
      </c>
      <c r="AE21" s="10"/>
      <c r="AF21" s="11"/>
      <c r="AG21" s="11"/>
      <c r="AH21" s="11"/>
      <c r="AI21" s="11"/>
      <c r="AJ21" s="11"/>
      <c r="AK21" s="9"/>
      <c r="AL21" s="11">
        <f>_xlfn.IFNA(VLOOKUP(CONCATENATE($AL$5,$B21,$F21),SHIELD!$A$6:$S$299,19,FALSE),0)</f>
        <v>0</v>
      </c>
      <c r="AM21" s="11">
        <f>_xlfn.IFNA(VLOOKUP(CONCATENATE($AM$5,$B21,$F21),SHIELD!$A$6:$S$299,19,FALSE),0)</f>
        <v>0</v>
      </c>
      <c r="AN21" s="11">
        <f>_xlfn.IFNA(VLOOKUP(CONCATENATE($AN$5,$B21,$F21),SHIELD!$A$6:$S$299,19,FALSE),0)</f>
        <v>0</v>
      </c>
      <c r="AO21" s="11">
        <f>_xlfn.IFNA(VLOOKUP(CONCATENATE($AO$5,$B21,$F21),SHIELD!$A$6:$S$299,19,FALSE),0)</f>
        <v>0</v>
      </c>
      <c r="AP21" s="11">
        <f>_xlfn.IFNA(VLOOKUP(CONCATENATE($AP$5,$B21,$F21),SHIELD!$A$6:$S$299,19,FALSE),0)</f>
        <v>0</v>
      </c>
      <c r="AQ21" s="11">
        <f>_xlfn.IFNA(VLOOKUP(CONCATENATE($AP$5,$B21,$F21),SHIELD!$A$6:$S$299,19,FALSE),0)</f>
        <v>0</v>
      </c>
      <c r="AR21" s="8"/>
      <c r="AS21" s="12">
        <f>_xlfn.IFNA(VLOOKUP(CONCATENATE(AS$4,$B21,$C21),CHAMPS!$A$6:$S$408,19,FALSE),0)</f>
        <v>0</v>
      </c>
      <c r="AT21" s="11">
        <f>_xlfn.IFNA(VLOOKUP(CONCATENATE($AT$4,$B21,$C21),CHAMPS!$A$6:$S$408,19,FALSE),0)</f>
        <v>0</v>
      </c>
      <c r="AU21" s="11">
        <f>_xlfn.IFNA(VLOOKUP(CONCATENATE($AU$5,$B21,$C21),CHAMPS!$A$6:$S$408,19,FALSE),0)</f>
        <v>0</v>
      </c>
      <c r="AV21" s="11">
        <f>_xlfn.IFNA(VLOOKUP(CONCATENATE($AV$5,$B21,$C21),CHAMPS!$A$6:$S$408,19,FALSE),0)</f>
        <v>0</v>
      </c>
      <c r="AW21" s="11">
        <f>_xlfn.IFNA(VLOOKUP(CONCATENATE($AW$5,$B21,$C21),CHAMPS!$A$6:$S$408,19,FALSE),0)</f>
        <v>0</v>
      </c>
      <c r="AX21" s="11">
        <f>_xlfn.IFNA(VLOOKUP(CONCATENATE($AX$5,$B21,$C21),CHAMPS!$A$6:$S$408,19,FALSE),0)</f>
        <v>0</v>
      </c>
      <c r="AY21" s="11">
        <f>_xlfn.IFNA(VLOOKUP(CONCATENATE($AY$5,$B21,$C21),CHAMPS!$A$6:$S$307,19,FALSE),0)</f>
        <v>0</v>
      </c>
      <c r="AZ21" s="9">
        <f>_xlfn.IFNA(VLOOKUP(CONCATENATE($AZ$4,$B21,$C21),CHAMPS!$A$6:$S$408,19,FALSE),0)</f>
        <v>0</v>
      </c>
      <c r="BA21" s="12">
        <f>_xlfn.IFNA(VLOOKUP(CONCATENATE(BA$4,$B21,$C21),SHIELD!$A$6:$S$408,19,FALSE),0)</f>
        <v>0</v>
      </c>
      <c r="BB21" s="11">
        <f>_xlfn.IFNA(VLOOKUP(CONCATENATE($BB$5,$B21,$C21),SHIELD!$A$6:$S$408,19,FALSE),0)</f>
        <v>0</v>
      </c>
      <c r="BC21" s="11">
        <f>_xlfn.IFNA(VLOOKUP(CONCATENATE($BC$5,$B21,$C21),SHIELD!$A$6:$S$408,19,FALSE),0)</f>
        <v>0</v>
      </c>
      <c r="BD21" s="11">
        <f>_xlfn.IFNA(VLOOKUP(CONCATENATE($BD$5,$B21,$C21),SHIELD!$A$6:$S$408,19,FALSE),0)</f>
        <v>0</v>
      </c>
      <c r="BE21" s="11">
        <f>_xlfn.IFNA(VLOOKUP(CONCATENATE($BE$5,$B21,$C21),SHIELD!$A$6:$S$408,19,FALSE),0)</f>
        <v>0</v>
      </c>
      <c r="BF21" s="11">
        <f>_xlfn.IFNA(VLOOKUP(CONCATENATE($BF$5,$B21,$C21),SHIELD!$A$6:$S$408,19,FALSE),0)</f>
        <v>0</v>
      </c>
      <c r="BG21" s="9">
        <f>_xlfn.IFNA(VLOOKUP(CONCATENATE($BG$5,$B21,$C21),SHIELD!$A$6:$S$408,19,FALSE),0)</f>
        <v>0</v>
      </c>
      <c r="BH21" s="21"/>
    </row>
    <row r="22" spans="1:60" x14ac:dyDescent="0.3">
      <c r="A22" s="21"/>
      <c r="B22" s="95" t="s">
        <v>274</v>
      </c>
      <c r="C22" s="212" t="s">
        <v>275</v>
      </c>
      <c r="D22" s="18"/>
      <c r="E22" s="18" t="s">
        <v>259</v>
      </c>
      <c r="F22" s="214">
        <v>45466</v>
      </c>
      <c r="G22" s="68">
        <v>14</v>
      </c>
      <c r="H22" s="172">
        <f t="shared" si="1"/>
        <v>13</v>
      </c>
      <c r="I22" s="173">
        <f t="shared" si="2"/>
        <v>72</v>
      </c>
      <c r="J22" s="174">
        <f t="shared" si="0"/>
        <v>1</v>
      </c>
      <c r="K22" s="234">
        <f>_xlfn.IFNA(VLOOKUP(CONCATENATE($K$5,$B22,$C22),HORS!$A$6:$S$303,19,FALSE),0)</f>
        <v>7</v>
      </c>
      <c r="L22" s="234">
        <f>_xlfn.IFNA(VLOOKUP(CONCATENATE($L$5,$B22,$C22),HORS!$A$6:$S$303,19,FALSE),0)</f>
        <v>7</v>
      </c>
      <c r="M22" s="234">
        <f>_xlfn.IFNA(VLOOKUP(CONCATENATE($M$5,$B22,$C22),HORS!$A$6:$S$303,19,FALSE),0)</f>
        <v>5</v>
      </c>
      <c r="N22" s="234">
        <f>_xlfn.IFNA(VLOOKUP(CONCATENATE($N$5,$B22,$C22),HORS!$A$6:$S$303,19,FALSE),0)</f>
        <v>5</v>
      </c>
      <c r="O22" s="234">
        <f>_xlfn.IFNA(VLOOKUP(CONCATENATE($O$5,$B22,$C22),HORS!$A$6:$S$303,19,FALSE),0)</f>
        <v>5</v>
      </c>
      <c r="P22" s="234">
        <f>_xlfn.IFNA(VLOOKUP(CONCATENATE($P$5,$B22,$C22),HORS!$A$6:$S$303,19,FALSE),0)</f>
        <v>5</v>
      </c>
      <c r="Q22" s="12">
        <f>_xlfn.IFNA(VLOOKUP(CONCATENATE($Q$4,$B22,$C22),Marsden!$A$6:$S$300,19,FALSE),0)</f>
        <v>5</v>
      </c>
      <c r="R22" s="150">
        <f>_xlfn.IFNA(VLOOKUP(CONCATENATE($R$5,$B22,$C22),Marsden!$A$6:$S$303,19,FALSE),0)</f>
        <v>7</v>
      </c>
      <c r="S22" s="11">
        <f>_xlfn.IFNA(VLOOKUP(CONCATENATE($S$5,$B22,$C22),Marsden!$A$6:$S$303,19,FALSE),0)</f>
        <v>6</v>
      </c>
      <c r="T22" s="11">
        <f>_xlfn.IFNA(VLOOKUP(CONCATENATE($T$5,$B22,$C22),Marsden!$A$6:$S$303,19,FALSE),0)</f>
        <v>6</v>
      </c>
      <c r="U22" s="11">
        <f>_xlfn.IFNA(VLOOKUP(CONCATENATE($N$5,$B22,$C22),Marsden!$A$6:$S$303,19,FALSE),0)</f>
        <v>7</v>
      </c>
      <c r="V22" s="11">
        <f>_xlfn.IFNA(VLOOKUP(CONCATENATE($O$5,$B22,$C22),Marsden!$A$6:$S$303,19,FALSE),0)</f>
        <v>3</v>
      </c>
      <c r="W22" s="9">
        <f>_xlfn.IFNA(VLOOKUP(CONCATENATE($P$5,$B22,$C22),Marsden!$A$6:$S$303,19,FALSE),0)</f>
        <v>4</v>
      </c>
      <c r="X22" s="12">
        <f>_xlfn.IFNA(VLOOKUP(CONCATENATE($X$5,$B22,$C22),AVON!$A$6:$S$200,19,FALSE),0)</f>
        <v>0</v>
      </c>
      <c r="Y22" s="11">
        <f>_xlfn.IFNA(VLOOKUP(CONCATENATE($Y$5,$B22,$C22),AVON!$A$6:$S$336,19,FALSE),0)</f>
        <v>0</v>
      </c>
      <c r="Z22" s="11">
        <f>_xlfn.IFNA(VLOOKUP(CONCATENATE($Z$5,$B22,$C22),AVON!$A$6:$S$336,19,FALSE),0)</f>
        <v>0</v>
      </c>
      <c r="AA22" s="11">
        <f>_xlfn.IFNA(VLOOKUP(CONCATENATE($AA$5,$B22,$C22),AVON!$A$6:$S$336,19,FALSE),0)</f>
        <v>0</v>
      </c>
      <c r="AB22" s="11">
        <f>_xlfn.IFNA(VLOOKUP(CONCATENATE($AB$5,$B22,$C22),AVON!$A$6:$S$336,19,FALSE),0)</f>
        <v>0</v>
      </c>
      <c r="AC22" s="11">
        <f>_xlfn.IFNA(VLOOKUP(CONCATENATE($AC$5,$B22,$C22),AVON!$A$6:$S$336,19,FALSE),0)</f>
        <v>0</v>
      </c>
      <c r="AD22" s="9">
        <f>_xlfn.IFNA(VLOOKUP(CONCATENATE($AD$5,$B22,$C22),AVON!$A$6:$S$336,19,FALSE),0)</f>
        <v>0</v>
      </c>
      <c r="AE22" s="10"/>
      <c r="AF22" s="11"/>
      <c r="AG22" s="11"/>
      <c r="AH22" s="11"/>
      <c r="AI22" s="11"/>
      <c r="AJ22" s="11"/>
      <c r="AK22" s="9"/>
      <c r="AL22" s="11">
        <f>_xlfn.IFNA(VLOOKUP(CONCATENATE($AL$5,$B22,$F22),SHIELD!$A$6:$S$299,19,FALSE),0)</f>
        <v>0</v>
      </c>
      <c r="AM22" s="11"/>
      <c r="AN22" s="11">
        <f>_xlfn.IFNA(VLOOKUP(CONCATENATE($AN$5,$B22,$F22),SHIELD!$A$6:$S$299,19,FALSE),0)</f>
        <v>0</v>
      </c>
      <c r="AO22" s="11">
        <f>_xlfn.IFNA(VLOOKUP(CONCATENATE($AO$5,$B22,$F22),SHIELD!$A$6:$S$299,19,FALSE),0)</f>
        <v>0</v>
      </c>
      <c r="AP22" s="11">
        <f>_xlfn.IFNA(VLOOKUP(CONCATENATE($AP$5,$B22,$F22),SHIELD!$A$6:$S$299,19,FALSE),0)</f>
        <v>0</v>
      </c>
      <c r="AQ22" s="11"/>
      <c r="AR22" s="8"/>
      <c r="AS22" s="12">
        <f>_xlfn.IFNA(VLOOKUP(CONCATENATE(AS$4,$B22,$C22),CHAMPS!$A$6:$S$408,19,FALSE),0)</f>
        <v>0</v>
      </c>
      <c r="AT22" s="11">
        <f>_xlfn.IFNA(VLOOKUP(CONCATENATE($AT$4,$B22,$C22),CHAMPS!$A$6:$S$408,19,FALSE),0)</f>
        <v>0</v>
      </c>
      <c r="AU22" s="11">
        <f>_xlfn.IFNA(VLOOKUP(CONCATENATE($AU$5,$B22,$C22),CHAMPS!$A$6:$S$408,19,FALSE),0)</f>
        <v>0</v>
      </c>
      <c r="AV22" s="11">
        <f>_xlfn.IFNA(VLOOKUP(CONCATENATE($AV$5,$B22,$C22),CHAMPS!$A$6:$S$408,19,FALSE),0)</f>
        <v>0</v>
      </c>
      <c r="AW22" s="11">
        <f>_xlfn.IFNA(VLOOKUP(CONCATENATE($AW$5,$B22,$C22),CHAMPS!$A$6:$S$408,19,FALSE),0)</f>
        <v>0</v>
      </c>
      <c r="AX22" s="11">
        <f>_xlfn.IFNA(VLOOKUP(CONCATENATE($AX$5,$B22,$C22),CHAMPS!$A$6:$S$408,19,FALSE),0)</f>
        <v>0</v>
      </c>
      <c r="AY22" s="11">
        <f>_xlfn.IFNA(VLOOKUP(CONCATENATE($AY$5,$B22,$C22),CHAMPS!$A$6:$S$307,19,FALSE),0)</f>
        <v>0</v>
      </c>
      <c r="AZ22" s="9">
        <f>_xlfn.IFNA(VLOOKUP(CONCATENATE($AZ$4,$B22,$C22),CHAMPS!$A$6:$S$408,19,FALSE),0)</f>
        <v>0</v>
      </c>
      <c r="BA22" s="12">
        <f>_xlfn.IFNA(VLOOKUP(CONCATENATE(BA$4,$B22,$C22),SHIELD!$A$6:$S$408,19,FALSE),0)</f>
        <v>0</v>
      </c>
      <c r="BB22" s="11">
        <f>_xlfn.IFNA(VLOOKUP(CONCATENATE($BB$5,$B22,$C22),SHIELD!$A$6:$S$408,19,FALSE),0)</f>
        <v>0</v>
      </c>
      <c r="BC22" s="11">
        <f>_xlfn.IFNA(VLOOKUP(CONCATENATE($BC$5,$B22,$C22),SHIELD!$A$6:$S$408,19,FALSE),0)</f>
        <v>0</v>
      </c>
      <c r="BD22" s="11">
        <f>_xlfn.IFNA(VLOOKUP(CONCATENATE($BD$5,$B22,$C22),SHIELD!$A$6:$S$408,19,FALSE),0)</f>
        <v>0</v>
      </c>
      <c r="BE22" s="11">
        <f>_xlfn.IFNA(VLOOKUP(CONCATENATE($BE$5,$B22,$C22),SHIELD!$A$6:$S$408,19,FALSE),0)</f>
        <v>0</v>
      </c>
      <c r="BF22" s="11">
        <f>_xlfn.IFNA(VLOOKUP(CONCATENATE($BF$5,$B22,$C22),SHIELD!$A$6:$S$408,19,FALSE),0)</f>
        <v>0</v>
      </c>
      <c r="BG22" s="9">
        <f>_xlfn.IFNA(VLOOKUP(CONCATENATE($BG$5,$B22,$C22),SHIELD!$A$6:$S$408,19,FALSE),0)</f>
        <v>0</v>
      </c>
      <c r="BH22" s="21"/>
    </row>
    <row r="23" spans="1:60" x14ac:dyDescent="0.3">
      <c r="A23" s="21"/>
      <c r="B23" s="95" t="s">
        <v>274</v>
      </c>
      <c r="C23" s="212" t="s">
        <v>276</v>
      </c>
      <c r="D23" s="18"/>
      <c r="E23" s="18" t="s">
        <v>259</v>
      </c>
      <c r="F23" s="214">
        <v>45466</v>
      </c>
      <c r="G23" s="68">
        <v>14</v>
      </c>
      <c r="H23" s="172">
        <f t="shared" si="1"/>
        <v>6</v>
      </c>
      <c r="I23" s="173">
        <f t="shared" si="2"/>
        <v>22</v>
      </c>
      <c r="J23" s="174">
        <f t="shared" si="0"/>
        <v>5</v>
      </c>
      <c r="K23" s="234">
        <f>_xlfn.IFNA(VLOOKUP(CONCATENATE($K$5,$B23,$C23),HORS!$A$6:$S$303,19,FALSE),0)</f>
        <v>4</v>
      </c>
      <c r="L23" s="234">
        <f>_xlfn.IFNA(VLOOKUP(CONCATENATE($L$5,$B23,$C23),HORS!$A$6:$S$303,19,FALSE),0)</f>
        <v>4</v>
      </c>
      <c r="M23" s="234">
        <f>_xlfn.IFNA(VLOOKUP(CONCATENATE($M$5,$B23,$C23),HORS!$A$6:$S$303,19,FALSE),0)</f>
        <v>4</v>
      </c>
      <c r="N23" s="234">
        <f>_xlfn.IFNA(VLOOKUP(CONCATENATE($N$5,$B23,$C23),HORS!$A$6:$S$303,19,FALSE),0)</f>
        <v>4</v>
      </c>
      <c r="O23" s="234">
        <f>_xlfn.IFNA(VLOOKUP(CONCATENATE($O$5,$B23,$C23),HORS!$A$6:$S$303,19,FALSE),0)</f>
        <v>2</v>
      </c>
      <c r="P23" s="234">
        <f>_xlfn.IFNA(VLOOKUP(CONCATENATE($P$5,$B23,$C23),HORS!$A$6:$S$303,19,FALSE),0)</f>
        <v>4</v>
      </c>
      <c r="Q23" s="12">
        <f>_xlfn.IFNA(VLOOKUP(CONCATENATE($Q$4,$B23,$C23),Marsden!$A$6:$S$300,19,FALSE),0)</f>
        <v>0</v>
      </c>
      <c r="R23" s="150">
        <f>_xlfn.IFNA(VLOOKUP(CONCATENATE($R$5,$B23,$C23),Marsden!$A$6:$S$303,19,FALSE),0)</f>
        <v>0</v>
      </c>
      <c r="S23" s="11">
        <f>_xlfn.IFNA(VLOOKUP(CONCATENATE($S$5,$B23,$C23),Marsden!$A$6:$S$303,19,FALSE),0)</f>
        <v>0</v>
      </c>
      <c r="T23" s="11">
        <f>_xlfn.IFNA(VLOOKUP(CONCATENATE($T$5,$B23,$C23),Marsden!$A$6:$S$303,19,FALSE),0)</f>
        <v>0</v>
      </c>
      <c r="U23" s="11">
        <f>_xlfn.IFNA(VLOOKUP(CONCATENATE($N$5,$B23,$C23),Marsden!$A$6:$S$303,19,FALSE),0)</f>
        <v>0</v>
      </c>
      <c r="V23" s="11">
        <f>_xlfn.IFNA(VLOOKUP(CONCATENATE($O$5,$B23,$C23),Marsden!$A$6:$S$303,19,FALSE),0)</f>
        <v>0</v>
      </c>
      <c r="W23" s="9">
        <f>_xlfn.IFNA(VLOOKUP(CONCATENATE($P$5,$B23,$C23),Marsden!$A$6:$S$303,19,FALSE),0)</f>
        <v>0</v>
      </c>
      <c r="X23" s="12">
        <f>_xlfn.IFNA(VLOOKUP(CONCATENATE($X$5,$B23,$C23),AVON!$A$6:$S$200,19,FALSE),0)</f>
        <v>0</v>
      </c>
      <c r="Y23" s="11">
        <f>_xlfn.IFNA(VLOOKUP(CONCATENATE($Y$5,$B23,$C23),AVON!$A$6:$S$336,19,FALSE),0)</f>
        <v>0</v>
      </c>
      <c r="Z23" s="11">
        <f>_xlfn.IFNA(VLOOKUP(CONCATENATE($Z$5,$B23,$C23),AVON!$A$6:$S$336,19,FALSE),0)</f>
        <v>0</v>
      </c>
      <c r="AA23" s="11">
        <f>_xlfn.IFNA(VLOOKUP(CONCATENATE($AA$5,$B23,$C23),AVON!$A$6:$S$336,19,FALSE),0)</f>
        <v>0</v>
      </c>
      <c r="AB23" s="11">
        <f>_xlfn.IFNA(VLOOKUP(CONCATENATE($AB$5,$B23,$C23),AVON!$A$6:$S$336,19,FALSE),0)</f>
        <v>0</v>
      </c>
      <c r="AC23" s="11">
        <f>_xlfn.IFNA(VLOOKUP(CONCATENATE($AC$5,$B23,$C23),AVON!$A$6:$S$336,19,FALSE),0)</f>
        <v>0</v>
      </c>
      <c r="AD23" s="9">
        <f>_xlfn.IFNA(VLOOKUP(CONCATENATE($AD$5,$B23,$C23),AVON!$A$6:$S$336,19,FALSE),0)</f>
        <v>0</v>
      </c>
      <c r="AE23" s="10"/>
      <c r="AF23" s="11"/>
      <c r="AG23" s="11"/>
      <c r="AH23" s="11"/>
      <c r="AI23" s="11"/>
      <c r="AJ23" s="11"/>
      <c r="AK23" s="9"/>
      <c r="AL23" s="11">
        <f>_xlfn.IFNA(VLOOKUP(CONCATENATE($AL$5,$B23,$F23),SHIELD!$A$6:$S$299,19,FALSE),0)</f>
        <v>0</v>
      </c>
      <c r="AM23" s="11"/>
      <c r="AN23" s="11">
        <f>_xlfn.IFNA(VLOOKUP(CONCATENATE($AN$5,$B23,$F23),SHIELD!$A$6:$S$299,19,FALSE),0)</f>
        <v>0</v>
      </c>
      <c r="AO23" s="140">
        <f>_xlfn.IFNA(VLOOKUP(CONCATENATE($AO$5,$B23,$F23),SHIELD!$A$6:$S$299,19,FALSE),0)</f>
        <v>0</v>
      </c>
      <c r="AP23" s="140">
        <f>_xlfn.IFNA(VLOOKUP(CONCATENATE($AP$5,$B23,$F23),SHIELD!$A$6:$S$299,19,FALSE),0)</f>
        <v>0</v>
      </c>
      <c r="AQ23" s="140"/>
      <c r="AR23" s="8"/>
      <c r="AS23" s="12">
        <f>_xlfn.IFNA(VLOOKUP(CONCATENATE(AS$4,$B23,$C23),CHAMPS!$A$6:$S$408,19,FALSE),0)</f>
        <v>0</v>
      </c>
      <c r="AT23" s="11">
        <f>_xlfn.IFNA(VLOOKUP(CONCATENATE($AT$4,$B23,$C23),CHAMPS!$A$6:$S$408,19,FALSE),0)</f>
        <v>0</v>
      </c>
      <c r="AU23" s="11">
        <f>_xlfn.IFNA(VLOOKUP(CONCATENATE($AU$5,$B23,$C23),CHAMPS!$A$6:$S$408,19,FALSE),0)</f>
        <v>0</v>
      </c>
      <c r="AV23" s="11">
        <f>_xlfn.IFNA(VLOOKUP(CONCATENATE($AV$5,$B23,$C23),CHAMPS!$A$6:$S$408,19,FALSE),0)</f>
        <v>0</v>
      </c>
      <c r="AW23" s="11">
        <f>_xlfn.IFNA(VLOOKUP(CONCATENATE($AW$5,$B23,$C23),CHAMPS!$A$6:$S$408,19,FALSE),0)</f>
        <v>0</v>
      </c>
      <c r="AX23" s="11">
        <f>_xlfn.IFNA(VLOOKUP(CONCATENATE($AX$5,$B23,$C23),CHAMPS!$A$6:$S$408,19,FALSE),0)</f>
        <v>0</v>
      </c>
      <c r="AY23" s="11">
        <f>_xlfn.IFNA(VLOOKUP(CONCATENATE($AY$5,$B23,$C23),CHAMPS!$A$6:$S$307,19,FALSE),0)</f>
        <v>0</v>
      </c>
      <c r="AZ23" s="9">
        <f>_xlfn.IFNA(VLOOKUP(CONCATENATE($AZ$4,$B23,$C23),CHAMPS!$A$6:$S$408,19,FALSE),0)</f>
        <v>0</v>
      </c>
      <c r="BA23" s="12">
        <f>_xlfn.IFNA(VLOOKUP(CONCATENATE(BA$4,$B23,$C23),SHIELD!$A$6:$S$408,19,FALSE),0)</f>
        <v>0</v>
      </c>
      <c r="BB23" s="11">
        <f>_xlfn.IFNA(VLOOKUP(CONCATENATE($BB$5,$B23,$C23),SHIELD!$A$6:$S$408,19,FALSE),0)</f>
        <v>0</v>
      </c>
      <c r="BC23" s="11">
        <f>_xlfn.IFNA(VLOOKUP(CONCATENATE($BC$5,$B23,$C23),SHIELD!$A$6:$S$408,19,FALSE),0)</f>
        <v>0</v>
      </c>
      <c r="BD23" s="11">
        <f>_xlfn.IFNA(VLOOKUP(CONCATENATE($BD$5,$B23,$C23),SHIELD!$A$6:$S$408,19,FALSE),0)</f>
        <v>0</v>
      </c>
      <c r="BE23" s="11">
        <f>_xlfn.IFNA(VLOOKUP(CONCATENATE($BE$5,$B23,$C23),SHIELD!$A$6:$S$408,19,FALSE),0)</f>
        <v>0</v>
      </c>
      <c r="BF23" s="11">
        <f>_xlfn.IFNA(VLOOKUP(CONCATENATE($BF$5,$B23,$C23),SHIELD!$A$6:$S$408,19,FALSE),0)</f>
        <v>0</v>
      </c>
      <c r="BG23" s="9">
        <f>_xlfn.IFNA(VLOOKUP(CONCATENATE($BG$5,$B23,$C23),SHIELD!$A$6:$S$408,19,FALSE),0)</f>
        <v>0</v>
      </c>
      <c r="BH23" s="21"/>
    </row>
    <row r="24" spans="1:60" x14ac:dyDescent="0.3">
      <c r="A24" s="21"/>
      <c r="B24" s="95" t="s">
        <v>419</v>
      </c>
      <c r="C24" s="212" t="s">
        <v>420</v>
      </c>
      <c r="D24" s="18"/>
      <c r="E24" s="18" t="s">
        <v>159</v>
      </c>
      <c r="F24" s="214">
        <v>45499</v>
      </c>
      <c r="G24" s="68">
        <v>16</v>
      </c>
      <c r="H24" s="172">
        <f t="shared" si="1"/>
        <v>0</v>
      </c>
      <c r="I24" s="173">
        <f t="shared" si="2"/>
        <v>0</v>
      </c>
      <c r="J24" s="174">
        <f t="shared" si="0"/>
        <v>6</v>
      </c>
      <c r="K24" s="234">
        <f>_xlfn.IFNA(VLOOKUP(CONCATENATE($K$5,$B24,$C24),HORS!$A$6:$S$303,19,FALSE),0)</f>
        <v>0</v>
      </c>
      <c r="L24" s="234">
        <f>_xlfn.IFNA(VLOOKUP(CONCATENATE($L$5,$B24,$C24),HORS!$A$6:$S$303,19,FALSE),0)</f>
        <v>0</v>
      </c>
      <c r="M24" s="234">
        <f>_xlfn.IFNA(VLOOKUP(CONCATENATE($M$5,$B24,$C24),HORS!$A$6:$S$303,19,FALSE),0)</f>
        <v>0</v>
      </c>
      <c r="N24" s="234">
        <f>_xlfn.IFNA(VLOOKUP(CONCATENATE($N$5,$B24,$C24),HORS!$A$6:$S$303,19,FALSE),0)</f>
        <v>0</v>
      </c>
      <c r="O24" s="234">
        <f>_xlfn.IFNA(VLOOKUP(CONCATENATE($O$5,$B24,$C24),HORS!$A$6:$S$303,19,FALSE),0)</f>
        <v>0</v>
      </c>
      <c r="P24" s="234">
        <f>_xlfn.IFNA(VLOOKUP(CONCATENATE($P$5,$B24,$C24),HORS!$A$6:$S$303,19,FALSE),0)</f>
        <v>0</v>
      </c>
      <c r="Q24" s="12">
        <f>_xlfn.IFNA(VLOOKUP(CONCATENATE($Q$4,$B24,$C24),Marsden!$A$6:$S$300,19,FALSE),0)</f>
        <v>0</v>
      </c>
      <c r="R24" s="150">
        <f>_xlfn.IFNA(VLOOKUP(CONCATENATE($R$5,$B24,$C24),Marsden!$A$6:$S$303,19,FALSE),0)</f>
        <v>0</v>
      </c>
      <c r="S24" s="11">
        <f>_xlfn.IFNA(VLOOKUP(CONCATENATE($S$5,$B24,$C24),Marsden!$A$6:$S$303,19,FALSE),0)</f>
        <v>0</v>
      </c>
      <c r="T24" s="11">
        <f>_xlfn.IFNA(VLOOKUP(CONCATENATE($T$5,$B24,$C24),Marsden!$A$6:$S$303,19,FALSE),0)</f>
        <v>0</v>
      </c>
      <c r="U24" s="11">
        <f>_xlfn.IFNA(VLOOKUP(CONCATENATE($N$5,$B24,$C24),Marsden!$A$6:$S$303,19,FALSE),0)</f>
        <v>0</v>
      </c>
      <c r="V24" s="11">
        <f>_xlfn.IFNA(VLOOKUP(CONCATENATE($O$5,$B24,$C24),Marsden!$A$6:$S$303,19,FALSE),0)</f>
        <v>0</v>
      </c>
      <c r="W24" s="9">
        <f>_xlfn.IFNA(VLOOKUP(CONCATENATE($P$5,$B24,$C24),Marsden!$A$6:$S$303,19,FALSE),0)</f>
        <v>0</v>
      </c>
      <c r="X24" s="12">
        <f>_xlfn.IFNA(VLOOKUP(CONCATENATE($X$5,$B24,$C24),AVON!$A$6:$S$200,19,FALSE),0)</f>
        <v>0</v>
      </c>
      <c r="Y24" s="11">
        <f>_xlfn.IFNA(VLOOKUP(CONCATENATE($Y$5,$B24,$C24),AVON!$A$6:$S$336,19,FALSE),0)</f>
        <v>0</v>
      </c>
      <c r="Z24" s="11">
        <f>_xlfn.IFNA(VLOOKUP(CONCATENATE($Z$5,$B24,$C24),AVON!$A$6:$S$336,19,FALSE),0)</f>
        <v>0</v>
      </c>
      <c r="AA24" s="11">
        <f>_xlfn.IFNA(VLOOKUP(CONCATENATE($AA$5,$B24,$C24),AVON!$A$6:$S$336,19,FALSE),0)</f>
        <v>0</v>
      </c>
      <c r="AB24" s="11">
        <f>_xlfn.IFNA(VLOOKUP(CONCATENATE($AB$5,$B24,$C24),AVON!$A$6:$S$336,19,FALSE),0)</f>
        <v>0</v>
      </c>
      <c r="AC24" s="11">
        <f>_xlfn.IFNA(VLOOKUP(CONCATENATE($AC$5,$B24,$C24),AVON!$A$6:$S$336,19,FALSE),0)</f>
        <v>0</v>
      </c>
      <c r="AD24" s="9">
        <f>_xlfn.IFNA(VLOOKUP(CONCATENATE($AD$5,$B24,$C24),AVON!$A$6:$S$336,19,FALSE),0)</f>
        <v>0</v>
      </c>
      <c r="AE24" s="10"/>
      <c r="AF24" s="11"/>
      <c r="AG24" s="11"/>
      <c r="AH24" s="11"/>
      <c r="AI24" s="11"/>
      <c r="AJ24" s="11"/>
      <c r="AK24" s="9"/>
      <c r="AL24" s="11">
        <f>_xlfn.IFNA(VLOOKUP(CONCATENATE($AL$5,$B24,$F24),SHIELD!$A$6:$S$299,19,FALSE),0)</f>
        <v>0</v>
      </c>
      <c r="AM24" s="11"/>
      <c r="AN24" s="11">
        <f>_xlfn.IFNA(VLOOKUP(CONCATENATE($AN$5,$B24,$F24),SHIELD!$A$6:$S$299,19,FALSE),0)</f>
        <v>0</v>
      </c>
      <c r="AO24" s="140">
        <f>_xlfn.IFNA(VLOOKUP(CONCATENATE($AO$5,$B24,$F24),SHIELD!$A$6:$S$299,19,FALSE),0)</f>
        <v>0</v>
      </c>
      <c r="AP24" s="140">
        <f>_xlfn.IFNA(VLOOKUP(CONCATENATE($AP$5,$B24,$F24),SHIELD!$A$6:$S$299,19,FALSE),0)</f>
        <v>0</v>
      </c>
      <c r="AQ24" s="140"/>
      <c r="AR24" s="8"/>
      <c r="AS24" s="12">
        <f>_xlfn.IFNA(VLOOKUP(CONCATENATE(AS$4,$B24,$C24),CHAMPS!$A$6:$S$408,19,FALSE),0)</f>
        <v>0</v>
      </c>
      <c r="AT24" s="11">
        <f>_xlfn.IFNA(VLOOKUP(CONCATENATE($AT$4,$B24,$C24),CHAMPS!$A$6:$S$408,19,FALSE),0)</f>
        <v>0</v>
      </c>
      <c r="AU24" s="11">
        <f>_xlfn.IFNA(VLOOKUP(CONCATENATE($AU$5,$B24,$C24),CHAMPS!$A$6:$S$408,19,FALSE),0)</f>
        <v>0</v>
      </c>
      <c r="AV24" s="11">
        <f>_xlfn.IFNA(VLOOKUP(CONCATENATE($AV$5,$B24,$C24),CHAMPS!$A$6:$S$408,19,FALSE),0)</f>
        <v>0</v>
      </c>
      <c r="AW24" s="11">
        <f>_xlfn.IFNA(VLOOKUP(CONCATENATE($AW$5,$B24,$C24),CHAMPS!$A$6:$S$408,19,FALSE),0)</f>
        <v>0</v>
      </c>
      <c r="AX24" s="11">
        <f>_xlfn.IFNA(VLOOKUP(CONCATENATE($AX$5,$B24,$C24),CHAMPS!$A$6:$S$408,19,FALSE),0)</f>
        <v>0</v>
      </c>
      <c r="AY24" s="11">
        <f>_xlfn.IFNA(VLOOKUP(CONCATENATE($AY$5,$B24,$C24),CHAMPS!$A$6:$S$307,19,FALSE),0)</f>
        <v>0</v>
      </c>
      <c r="AZ24" s="9">
        <f>_xlfn.IFNA(VLOOKUP(CONCATENATE($AZ$4,$B24,$C24),CHAMPS!$A$6:$S$408,19,FALSE),0)</f>
        <v>0</v>
      </c>
      <c r="BA24" s="12">
        <f>_xlfn.IFNA(VLOOKUP(CONCATENATE(BA$4,$B24,$C24),SHIELD!$A$6:$S$408,19,FALSE),0)</f>
        <v>0</v>
      </c>
      <c r="BB24" s="11">
        <f>_xlfn.IFNA(VLOOKUP(CONCATENATE($BB$5,$B24,$C24),SHIELD!$A$6:$S$408,19,FALSE),0)</f>
        <v>0</v>
      </c>
      <c r="BC24" s="11">
        <f>_xlfn.IFNA(VLOOKUP(CONCATENATE($BC$5,$B24,$C24),SHIELD!$A$6:$S$408,19,FALSE),0)</f>
        <v>0</v>
      </c>
      <c r="BD24" s="11">
        <f>_xlfn.IFNA(VLOOKUP(CONCATENATE($BD$5,$B24,$C24),SHIELD!$A$6:$S$408,19,FALSE),0)</f>
        <v>0</v>
      </c>
      <c r="BE24" s="11">
        <f>_xlfn.IFNA(VLOOKUP(CONCATENATE($BE$5,$B24,$C24),SHIELD!$A$6:$S$408,19,FALSE),0)</f>
        <v>0</v>
      </c>
      <c r="BF24" s="11">
        <f>_xlfn.IFNA(VLOOKUP(CONCATENATE($BF$5,$B24,$C24),SHIELD!$A$6:$S$408,19,FALSE),0)</f>
        <v>0</v>
      </c>
      <c r="BG24" s="9">
        <f>_xlfn.IFNA(VLOOKUP(CONCATENATE($BG$5,$B24,$C24),SHIELD!$A$6:$S$408,19,FALSE),0)</f>
        <v>0</v>
      </c>
      <c r="BH24" s="21"/>
    </row>
    <row r="25" spans="1:60" x14ac:dyDescent="0.3">
      <c r="A25" s="21"/>
      <c r="B25" s="95" t="s">
        <v>421</v>
      </c>
      <c r="C25" s="212" t="s">
        <v>422</v>
      </c>
      <c r="D25" s="18" t="s">
        <v>423</v>
      </c>
      <c r="E25" s="18" t="s">
        <v>424</v>
      </c>
      <c r="F25" s="214">
        <v>45532</v>
      </c>
      <c r="G25" s="68">
        <v>14</v>
      </c>
      <c r="H25" s="172">
        <f t="shared" si="1"/>
        <v>0</v>
      </c>
      <c r="I25" s="173">
        <f t="shared" si="2"/>
        <v>0</v>
      </c>
      <c r="J25" s="174">
        <f t="shared" si="0"/>
        <v>6</v>
      </c>
      <c r="K25" s="234">
        <f>_xlfn.IFNA(VLOOKUP(CONCATENATE($K$5,$B25,$C25),HORS!$A$6:$S$303,19,FALSE),0)</f>
        <v>0</v>
      </c>
      <c r="L25" s="234">
        <f>_xlfn.IFNA(VLOOKUP(CONCATENATE($L$5,$B25,$C25),HORS!$A$6:$S$303,19,FALSE),0)</f>
        <v>0</v>
      </c>
      <c r="M25" s="234">
        <f>_xlfn.IFNA(VLOOKUP(CONCATENATE($M$5,$B25,$C25),HORS!$A$6:$S$303,19,FALSE),0)</f>
        <v>0</v>
      </c>
      <c r="N25" s="234">
        <f>_xlfn.IFNA(VLOOKUP(CONCATENATE($N$5,$B25,$C25),HORS!$A$6:$S$303,19,FALSE),0)</f>
        <v>0</v>
      </c>
      <c r="O25" s="234">
        <f>_xlfn.IFNA(VLOOKUP(CONCATENATE($O$5,$B25,$C25),HORS!$A$6:$S$303,19,FALSE),0)</f>
        <v>0</v>
      </c>
      <c r="P25" s="234">
        <f>_xlfn.IFNA(VLOOKUP(CONCATENATE($P$5,$B25,$C25),HORS!$A$6:$S$303,19,FALSE),0)</f>
        <v>0</v>
      </c>
      <c r="Q25" s="12">
        <f>_xlfn.IFNA(VLOOKUP(CONCATENATE($Q$4,$B25,$C25),Marsden!$A$6:$S$300,19,FALSE),0)</f>
        <v>0</v>
      </c>
      <c r="R25" s="150">
        <f>_xlfn.IFNA(VLOOKUP(CONCATENATE($R$5,$B25,$C25),Marsden!$A$6:$S$303,19,FALSE),0)</f>
        <v>0</v>
      </c>
      <c r="S25" s="11">
        <f>_xlfn.IFNA(VLOOKUP(CONCATENATE($S$5,$B25,$C25),Marsden!$A$6:$S$303,19,FALSE),0)</f>
        <v>0</v>
      </c>
      <c r="T25" s="11">
        <f>_xlfn.IFNA(VLOOKUP(CONCATENATE($T$5,$B25,$C25),Marsden!$A$6:$S$303,19,FALSE),0)</f>
        <v>0</v>
      </c>
      <c r="U25" s="11">
        <f>_xlfn.IFNA(VLOOKUP(CONCATENATE($N$5,$B25,$C25),Marsden!$A$6:$S$303,19,FALSE),0)</f>
        <v>0</v>
      </c>
      <c r="V25" s="11">
        <f>_xlfn.IFNA(VLOOKUP(CONCATENATE($O$5,$B25,$C25),Marsden!$A$6:$S$303,19,FALSE),0)</f>
        <v>0</v>
      </c>
      <c r="W25" s="9">
        <f>_xlfn.IFNA(VLOOKUP(CONCATENATE($P$5,$B25,$C25),Marsden!$A$6:$S$303,19,FALSE),0)</f>
        <v>0</v>
      </c>
      <c r="X25" s="12">
        <f>_xlfn.IFNA(VLOOKUP(CONCATENATE($X$5,$B25,$C25),AVON!$A$6:$S$200,19,FALSE),0)</f>
        <v>0</v>
      </c>
      <c r="Y25" s="11">
        <f>_xlfn.IFNA(VLOOKUP(CONCATENATE($Y$5,$B25,$C25),AVON!$A$6:$S$336,19,FALSE),0)</f>
        <v>0</v>
      </c>
      <c r="Z25" s="11">
        <f>_xlfn.IFNA(VLOOKUP(CONCATENATE($Z$5,$B25,$C25),AVON!$A$6:$S$336,19,FALSE),0)</f>
        <v>0</v>
      </c>
      <c r="AA25" s="11">
        <f>_xlfn.IFNA(VLOOKUP(CONCATENATE($AA$5,$B25,$C25),AVON!$A$6:$S$336,19,FALSE),0)</f>
        <v>0</v>
      </c>
      <c r="AB25" s="11">
        <f>_xlfn.IFNA(VLOOKUP(CONCATENATE($AB$5,$B25,$C25),AVON!$A$6:$S$336,19,FALSE),0)</f>
        <v>0</v>
      </c>
      <c r="AC25" s="11">
        <f>_xlfn.IFNA(VLOOKUP(CONCATENATE($AC$5,$B25,$C25),AVON!$A$6:$S$336,19,FALSE),0)</f>
        <v>0</v>
      </c>
      <c r="AD25" s="9">
        <f>_xlfn.IFNA(VLOOKUP(CONCATENATE($AD$5,$B25,$C25),AVON!$A$6:$S$336,19,FALSE),0)</f>
        <v>0</v>
      </c>
      <c r="AE25" s="10"/>
      <c r="AF25" s="11"/>
      <c r="AG25" s="11"/>
      <c r="AH25" s="11"/>
      <c r="AI25" s="11"/>
      <c r="AJ25" s="11"/>
      <c r="AK25" s="9"/>
      <c r="AL25" s="11">
        <f>_xlfn.IFNA(VLOOKUP(CONCATENATE($AL$5,$B25,$F25),SHIELD!$A$6:$S$299,19,FALSE),0)</f>
        <v>0</v>
      </c>
      <c r="AM25" s="11"/>
      <c r="AN25" s="11">
        <f>_xlfn.IFNA(VLOOKUP(CONCATENATE($AN$5,$B25,$F25),SHIELD!$A$6:$S$299,19,FALSE),0)</f>
        <v>0</v>
      </c>
      <c r="AO25" s="140">
        <f>_xlfn.IFNA(VLOOKUP(CONCATENATE($AO$5,$B25,$F25),SHIELD!$A$6:$S$299,19,FALSE),0)</f>
        <v>0</v>
      </c>
      <c r="AP25" s="140">
        <f>_xlfn.IFNA(VLOOKUP(CONCATENATE($AP$5,$B25,$F25),SHIELD!$A$6:$S$299,19,FALSE),0)</f>
        <v>0</v>
      </c>
      <c r="AQ25" s="140"/>
      <c r="AR25" s="8"/>
      <c r="AS25" s="12">
        <f>_xlfn.IFNA(VLOOKUP(CONCATENATE(AS$4,$B25,$C25),CHAMPS!$A$6:$S$408,19,FALSE),0)</f>
        <v>0</v>
      </c>
      <c r="AT25" s="11">
        <f>_xlfn.IFNA(VLOOKUP(CONCATENATE($AT$4,$B25,$C25),CHAMPS!$A$6:$S$408,19,FALSE),0)</f>
        <v>0</v>
      </c>
      <c r="AU25" s="11">
        <f>_xlfn.IFNA(VLOOKUP(CONCATENATE($AU$5,$B25,$C25),CHAMPS!$A$6:$S$408,19,FALSE),0)</f>
        <v>0</v>
      </c>
      <c r="AV25" s="11">
        <f>_xlfn.IFNA(VLOOKUP(CONCATENATE($AV$5,$B25,$C25),CHAMPS!$A$6:$S$408,19,FALSE),0)</f>
        <v>0</v>
      </c>
      <c r="AW25" s="11">
        <f>_xlfn.IFNA(VLOOKUP(CONCATENATE($AW$5,$B25,$C25),CHAMPS!$A$6:$S$408,19,FALSE),0)</f>
        <v>0</v>
      </c>
      <c r="AX25" s="11">
        <f>_xlfn.IFNA(VLOOKUP(CONCATENATE($AX$5,$B25,$C25),CHAMPS!$A$6:$S$408,19,FALSE),0)</f>
        <v>0</v>
      </c>
      <c r="AY25" s="11">
        <f>_xlfn.IFNA(VLOOKUP(CONCATENATE($AY$5,$B25,$C25),CHAMPS!$A$6:$S$307,19,FALSE),0)</f>
        <v>0</v>
      </c>
      <c r="AZ25" s="9">
        <f>_xlfn.IFNA(VLOOKUP(CONCATENATE($AZ$4,$B25,$C25),CHAMPS!$A$6:$S$408,19,FALSE),0)</f>
        <v>0</v>
      </c>
      <c r="BA25" s="12">
        <f>_xlfn.IFNA(VLOOKUP(CONCATENATE(BA$4,$B25,$C25),SHIELD!$A$6:$S$408,19,FALSE),0)</f>
        <v>0</v>
      </c>
      <c r="BB25" s="11">
        <f>_xlfn.IFNA(VLOOKUP(CONCATENATE($BB$5,$B25,$C25),SHIELD!$A$6:$S$408,19,FALSE),0)</f>
        <v>0</v>
      </c>
      <c r="BC25" s="11">
        <f>_xlfn.IFNA(VLOOKUP(CONCATENATE($BC$5,$B25,$C25),SHIELD!$A$6:$S$408,19,FALSE),0)</f>
        <v>0</v>
      </c>
      <c r="BD25" s="11">
        <f>_xlfn.IFNA(VLOOKUP(CONCATENATE($BD$5,$B25,$C25),SHIELD!$A$6:$S$408,19,FALSE),0)</f>
        <v>0</v>
      </c>
      <c r="BE25" s="11">
        <f>_xlfn.IFNA(VLOOKUP(CONCATENATE($BE$5,$B25,$C25),SHIELD!$A$6:$S$408,19,FALSE),0)</f>
        <v>0</v>
      </c>
      <c r="BF25" s="11">
        <f>_xlfn.IFNA(VLOOKUP(CONCATENATE($BF$5,$B25,$C25),SHIELD!$A$6:$S$408,19,FALSE),0)</f>
        <v>0</v>
      </c>
      <c r="BG25" s="9">
        <f>_xlfn.IFNA(VLOOKUP(CONCATENATE($BG$5,$B25,$C25),SHIELD!$A$6:$S$408,19,FALSE),0)</f>
        <v>0</v>
      </c>
      <c r="BH25" s="21"/>
    </row>
    <row r="26" spans="1:60" x14ac:dyDescent="0.3">
      <c r="A26" s="21"/>
      <c r="B26" s="95" t="s">
        <v>343</v>
      </c>
      <c r="C26" s="212" t="s">
        <v>344</v>
      </c>
      <c r="D26" s="18"/>
      <c r="E26" s="18" t="s">
        <v>425</v>
      </c>
      <c r="F26" s="214">
        <v>45532</v>
      </c>
      <c r="G26" s="68">
        <v>14</v>
      </c>
      <c r="H26" s="172">
        <f t="shared" si="1"/>
        <v>7</v>
      </c>
      <c r="I26" s="173">
        <f t="shared" si="2"/>
        <v>23</v>
      </c>
      <c r="J26" s="174">
        <f t="shared" si="0"/>
        <v>4</v>
      </c>
      <c r="K26" s="234">
        <f>_xlfn.IFNA(VLOOKUP(CONCATENATE($K$5,$B26,$C26),HORS!$A$6:$S$303,19,FALSE),0)</f>
        <v>0</v>
      </c>
      <c r="L26" s="234">
        <f>_xlfn.IFNA(VLOOKUP(CONCATENATE($L$5,$B26,$C26),HORS!$A$6:$S$303,19,FALSE),0)</f>
        <v>0</v>
      </c>
      <c r="M26" s="234">
        <f>_xlfn.IFNA(VLOOKUP(CONCATENATE($M$5,$B26,$C26),HORS!$A$6:$S$303,19,FALSE),0)</f>
        <v>0</v>
      </c>
      <c r="N26" s="234">
        <f>_xlfn.IFNA(VLOOKUP(CONCATENATE($N$5,$B26,$C26),HORS!$A$6:$S$303,19,FALSE),0)</f>
        <v>0</v>
      </c>
      <c r="O26" s="234">
        <f>_xlfn.IFNA(VLOOKUP(CONCATENATE($O$5,$B26,$C26),HORS!$A$6:$S$303,19,FALSE),0)</f>
        <v>0</v>
      </c>
      <c r="P26" s="234">
        <f>_xlfn.IFNA(VLOOKUP(CONCATENATE($P$5,$B26,$C26),HORS!$A$6:$S$303,19,FALSE),0)</f>
        <v>0</v>
      </c>
      <c r="Q26" s="12">
        <f>_xlfn.IFNA(VLOOKUP(CONCATENATE($Q$4,$B26,$C26),Marsden!$A$6:$S$300,19,FALSE),0)</f>
        <v>3</v>
      </c>
      <c r="R26" s="150">
        <f>_xlfn.IFNA(VLOOKUP(CONCATENATE($R$5,$B26,$C26),Marsden!$A$6:$S$303,19,FALSE),0)</f>
        <v>0</v>
      </c>
      <c r="S26" s="11">
        <f>_xlfn.IFNA(VLOOKUP(CONCATENATE($S$5,$B26,$C26),Marsden!$A$6:$S$303,19,FALSE),0)</f>
        <v>0</v>
      </c>
      <c r="T26" s="11">
        <f>_xlfn.IFNA(VLOOKUP(CONCATENATE($T$5,$B26,$C26),Marsden!$A$6:$S$303,19,FALSE),0)</f>
        <v>0</v>
      </c>
      <c r="U26" s="11">
        <f>_xlfn.IFNA(VLOOKUP(CONCATENATE($N$5,$B26,$C26),Marsden!$A$6:$S$303,19,FALSE),0)</f>
        <v>0</v>
      </c>
      <c r="V26" s="11">
        <f>_xlfn.IFNA(VLOOKUP(CONCATENATE($O$5,$B26,$C26),Marsden!$A$6:$S$303,19,FALSE),0)</f>
        <v>0</v>
      </c>
      <c r="W26" s="9">
        <f>_xlfn.IFNA(VLOOKUP(CONCATENATE($P$5,$B26,$C26),Marsden!$A$6:$S$303,19,FALSE),0)</f>
        <v>0</v>
      </c>
      <c r="X26" s="12">
        <f>_xlfn.IFNA(VLOOKUP(CONCATENATE($X$5,$B26,$C26),AVON!$A$6:$S$200,19,FALSE),0)</f>
        <v>5</v>
      </c>
      <c r="Y26" s="11">
        <f>_xlfn.IFNA(VLOOKUP(CONCATENATE($Y$5,$B26,$C26),AVON!$A$6:$S$336,19,FALSE),0)</f>
        <v>3</v>
      </c>
      <c r="Z26" s="11">
        <f>_xlfn.IFNA(VLOOKUP(CONCATENATE($Z$5,$B26,$C26),AVON!$A$6:$S$336,19,FALSE),0)</f>
        <v>0</v>
      </c>
      <c r="AA26" s="11">
        <f>_xlfn.IFNA(VLOOKUP(CONCATENATE($AA$5,$B26,$C26),AVON!$A$6:$S$336,19,FALSE),0)</f>
        <v>4</v>
      </c>
      <c r="AB26" s="11">
        <f>_xlfn.IFNA(VLOOKUP(CONCATENATE($AB$5,$B26,$C26),AVON!$A$6:$S$336,19,FALSE),0)</f>
        <v>3</v>
      </c>
      <c r="AC26" s="11">
        <f>_xlfn.IFNA(VLOOKUP(CONCATENATE($AC$5,$B26,$C26),AVON!$A$6:$S$336,19,FALSE),0)</f>
        <v>2</v>
      </c>
      <c r="AD26" s="9">
        <f>_xlfn.IFNA(VLOOKUP(CONCATENATE($AD$5,$B26,$C26),AVON!$A$6:$S$336,19,FALSE),0)</f>
        <v>3</v>
      </c>
      <c r="AE26" s="10"/>
      <c r="AF26" s="11"/>
      <c r="AG26" s="11"/>
      <c r="AH26" s="11"/>
      <c r="AI26" s="11"/>
      <c r="AJ26" s="11"/>
      <c r="AK26" s="9"/>
      <c r="AL26" s="11">
        <f>_xlfn.IFNA(VLOOKUP(CONCATENATE($AL$5,$B26,$F26),SHIELD!$A$6:$S$299,19,FALSE),0)</f>
        <v>0</v>
      </c>
      <c r="AM26" s="11"/>
      <c r="AN26" s="11">
        <f>_xlfn.IFNA(VLOOKUP(CONCATENATE($AN$5,$B26,$F26),SHIELD!$A$6:$S$299,19,FALSE),0)</f>
        <v>0</v>
      </c>
      <c r="AO26" s="140">
        <f>_xlfn.IFNA(VLOOKUP(CONCATENATE($AO$5,$B26,$F26),SHIELD!$A$6:$S$299,19,FALSE),0)</f>
        <v>0</v>
      </c>
      <c r="AP26" s="140">
        <f>_xlfn.IFNA(VLOOKUP(CONCATENATE($AP$5,$B26,$F26),SHIELD!$A$6:$S$299,19,FALSE),0)</f>
        <v>0</v>
      </c>
      <c r="AQ26" s="140"/>
      <c r="AR26" s="8"/>
      <c r="AS26" s="12">
        <f>_xlfn.IFNA(VLOOKUP(CONCATENATE(AS$4,$B26,$C26),CHAMPS!$A$6:$S$408,19,FALSE),0)</f>
        <v>0</v>
      </c>
      <c r="AT26" s="11">
        <f>_xlfn.IFNA(VLOOKUP(CONCATENATE($AT$4,$B26,$C26),CHAMPS!$A$6:$S$408,19,FALSE),0)</f>
        <v>0</v>
      </c>
      <c r="AU26" s="11">
        <f>_xlfn.IFNA(VLOOKUP(CONCATENATE($AU$5,$B26,$C26),CHAMPS!$A$6:$S$408,19,FALSE),0)</f>
        <v>0</v>
      </c>
      <c r="AV26" s="11">
        <f>_xlfn.IFNA(VLOOKUP(CONCATENATE($AV$5,$B26,$C26),CHAMPS!$A$6:$S$408,19,FALSE),0)</f>
        <v>0</v>
      </c>
      <c r="AW26" s="11">
        <f>_xlfn.IFNA(VLOOKUP(CONCATENATE($AW$5,$B26,$C26),CHAMPS!$A$6:$S$408,19,FALSE),0)</f>
        <v>0</v>
      </c>
      <c r="AX26" s="11">
        <f>_xlfn.IFNA(VLOOKUP(CONCATENATE($AX$5,$B26,$C26),CHAMPS!$A$6:$S$408,19,FALSE),0)</f>
        <v>0</v>
      </c>
      <c r="AY26" s="11">
        <f>_xlfn.IFNA(VLOOKUP(CONCATENATE($AY$5,$B26,$C26),CHAMPS!$A$6:$S$307,19,FALSE),0)</f>
        <v>0</v>
      </c>
      <c r="AZ26" s="9">
        <f>_xlfn.IFNA(VLOOKUP(CONCATENATE($AZ$4,$B26,$C26),CHAMPS!$A$6:$S$408,19,FALSE),0)</f>
        <v>0</v>
      </c>
      <c r="BA26" s="12">
        <f>_xlfn.IFNA(VLOOKUP(CONCATENATE(BA$4,$B26,$C26),SHIELD!$A$6:$S$408,19,FALSE),0)</f>
        <v>0</v>
      </c>
      <c r="BB26" s="11">
        <f>_xlfn.IFNA(VLOOKUP(CONCATENATE($BB$5,$B26,$C26),SHIELD!$A$6:$S$408,19,FALSE),0)</f>
        <v>0</v>
      </c>
      <c r="BC26" s="11">
        <f>_xlfn.IFNA(VLOOKUP(CONCATENATE($BC$5,$B26,$C26),SHIELD!$A$6:$S$408,19,FALSE),0)</f>
        <v>0</v>
      </c>
      <c r="BD26" s="11">
        <f>_xlfn.IFNA(VLOOKUP(CONCATENATE($BD$5,$B26,$C26),SHIELD!$A$6:$S$408,19,FALSE),0)</f>
        <v>0</v>
      </c>
      <c r="BE26" s="11">
        <f>_xlfn.IFNA(VLOOKUP(CONCATENATE($BE$5,$B26,$C26),SHIELD!$A$6:$S$408,19,FALSE),0)</f>
        <v>0</v>
      </c>
      <c r="BF26" s="11">
        <f>_xlfn.IFNA(VLOOKUP(CONCATENATE($BF$5,$B26,$C26),SHIELD!$A$6:$S$408,19,FALSE),0)</f>
        <v>0</v>
      </c>
      <c r="BG26" s="9">
        <f>_xlfn.IFNA(VLOOKUP(CONCATENATE($BG$5,$B26,$C26),SHIELD!$A$6:$S$408,19,FALSE),0)</f>
        <v>0</v>
      </c>
      <c r="BH26" s="21"/>
    </row>
    <row r="27" spans="1:60" x14ac:dyDescent="0.3">
      <c r="A27" s="21"/>
      <c r="B27" s="95" t="s">
        <v>426</v>
      </c>
      <c r="C27" s="212" t="s">
        <v>427</v>
      </c>
      <c r="D27" s="18"/>
      <c r="E27" s="18" t="s">
        <v>428</v>
      </c>
      <c r="F27" s="214">
        <v>45532</v>
      </c>
      <c r="G27" s="68">
        <v>13</v>
      </c>
      <c r="H27" s="74">
        <f t="shared" ref="H27:H41" si="3">COUNTIF(M27:BO27,"&gt;0")</f>
        <v>0</v>
      </c>
      <c r="I27" s="173">
        <f t="shared" ref="I27:I41" si="4">SUM(M27:BO27)</f>
        <v>0</v>
      </c>
      <c r="J27" s="174">
        <f t="shared" si="0"/>
        <v>6</v>
      </c>
      <c r="K27" s="234">
        <f>_xlfn.IFNA(VLOOKUP(CONCATENATE($K$5,$B27,$C27),HORS!$A$6:$S$303,19,FALSE),0)</f>
        <v>0</v>
      </c>
      <c r="L27" s="234">
        <f>_xlfn.IFNA(VLOOKUP(CONCATENATE($L$5,$B27,$C27),HORS!$A$6:$S$303,19,FALSE),0)</f>
        <v>0</v>
      </c>
      <c r="M27" s="234">
        <f>_xlfn.IFNA(VLOOKUP(CONCATENATE($M$5,$B27,$C27),HORS!$A$6:$S$303,19,FALSE),0)</f>
        <v>0</v>
      </c>
      <c r="N27" s="234">
        <f>_xlfn.IFNA(VLOOKUP(CONCATENATE($N$5,$B27,$C27),HORS!$A$6:$S$303,19,FALSE),0)</f>
        <v>0</v>
      </c>
      <c r="O27" s="234">
        <f>_xlfn.IFNA(VLOOKUP(CONCATENATE($O$5,$B27,$C27),HORS!$A$6:$S$303,19,FALSE),0)</f>
        <v>0</v>
      </c>
      <c r="P27" s="234">
        <f>_xlfn.IFNA(VLOOKUP(CONCATENATE($P$5,$B27,$C27),HORS!$A$6:$S$303,19,FALSE),0)</f>
        <v>0</v>
      </c>
      <c r="Q27" s="12">
        <f>_xlfn.IFNA(VLOOKUP(CONCATENATE($Q$4,$B27,$C27),Marsden!$A$6:$S$300,19,FALSE),0)</f>
        <v>0</v>
      </c>
      <c r="R27" s="150">
        <f>_xlfn.IFNA(VLOOKUP(CONCATENATE($R$5,$B27,$C27),Marsden!$A$6:$S$303,19,FALSE),0)</f>
        <v>0</v>
      </c>
      <c r="S27" s="11">
        <f>_xlfn.IFNA(VLOOKUP(CONCATENATE($S$5,$B27,$C27),Marsden!$A$6:$S$303,19,FALSE),0)</f>
        <v>0</v>
      </c>
      <c r="T27" s="11">
        <f>_xlfn.IFNA(VLOOKUP(CONCATENATE($T$5,$B27,$C27),Marsden!$A$6:$S$303,19,FALSE),0)</f>
        <v>0</v>
      </c>
      <c r="U27" s="11">
        <f>_xlfn.IFNA(VLOOKUP(CONCATENATE($N$5,$B27,$C27),Marsden!$A$6:$S$303,19,FALSE),0)</f>
        <v>0</v>
      </c>
      <c r="V27" s="11">
        <f>_xlfn.IFNA(VLOOKUP(CONCATENATE($O$5,$B27,$C27),Marsden!$A$6:$S$303,19,FALSE),0)</f>
        <v>0</v>
      </c>
      <c r="W27" s="9">
        <f>_xlfn.IFNA(VLOOKUP(CONCATENATE($P$5,$B27,$C27),Marsden!$A$6:$S$303,19,FALSE),0)</f>
        <v>0</v>
      </c>
      <c r="X27" s="12">
        <f>_xlfn.IFNA(VLOOKUP(CONCATENATE($X$5,$B27,$C27),AVON!$A$6:$S$200,19,FALSE),0)</f>
        <v>0</v>
      </c>
      <c r="Y27" s="11">
        <f>_xlfn.IFNA(VLOOKUP(CONCATENATE($Y$5,$B27,$C27),AVON!$A$6:$S$336,19,FALSE),0)</f>
        <v>0</v>
      </c>
      <c r="Z27" s="11">
        <f>_xlfn.IFNA(VLOOKUP(CONCATENATE($Z$5,$B27,$C27),AVON!$A$6:$S$336,19,FALSE),0)</f>
        <v>0</v>
      </c>
      <c r="AA27" s="11">
        <f>_xlfn.IFNA(VLOOKUP(CONCATENATE($AA$5,$B27,$C27),AVON!$A$6:$S$336,19,FALSE),0)</f>
        <v>0</v>
      </c>
      <c r="AB27" s="11">
        <f>_xlfn.IFNA(VLOOKUP(CONCATENATE($AB$5,$B27,$C27),AVON!$A$6:$S$336,19,FALSE),0)</f>
        <v>0</v>
      </c>
      <c r="AC27" s="11">
        <f>_xlfn.IFNA(VLOOKUP(CONCATENATE($AC$5,$B27,$C27),AVON!$A$6:$S$336,19,FALSE),0)</f>
        <v>0</v>
      </c>
      <c r="AD27" s="9">
        <f>_xlfn.IFNA(VLOOKUP(CONCATENATE($AD$5,$B27,$C27),AVON!$A$6:$S$336,19,FALSE),0)</f>
        <v>0</v>
      </c>
      <c r="AE27" s="10"/>
      <c r="AF27" s="11"/>
      <c r="AG27" s="11"/>
      <c r="AH27" s="11"/>
      <c r="AI27" s="11"/>
      <c r="AJ27" s="11"/>
      <c r="AK27" s="9"/>
      <c r="AL27" s="11">
        <f>_xlfn.IFNA(VLOOKUP(CONCATENATE($AL$5,$B27,$F27),SHIELD!$A$6:$S$299,19,FALSE),0)</f>
        <v>0</v>
      </c>
      <c r="AM27" s="11"/>
      <c r="AN27" s="11">
        <f>_xlfn.IFNA(VLOOKUP(CONCATENATE($AN$5,$B27,$F27),SHIELD!$A$6:$S$299,19,FALSE),0)</f>
        <v>0</v>
      </c>
      <c r="AO27" s="140">
        <f>_xlfn.IFNA(VLOOKUP(CONCATENATE($AO$5,$B27,$F27),SHIELD!$A$6:$S$299,19,FALSE),0)</f>
        <v>0</v>
      </c>
      <c r="AP27" s="140">
        <f>_xlfn.IFNA(VLOOKUP(CONCATENATE($AP$5,$B27,$F27),SHIELD!$A$6:$S$299,19,FALSE),0)</f>
        <v>0</v>
      </c>
      <c r="AQ27" s="140"/>
      <c r="AR27" s="8"/>
      <c r="AS27" s="12">
        <f>_xlfn.IFNA(VLOOKUP(CONCATENATE(AS$4,$B27,$C27),CHAMPS!$A$6:$S$408,19,FALSE),0)</f>
        <v>0</v>
      </c>
      <c r="AT27" s="11">
        <f>_xlfn.IFNA(VLOOKUP(CONCATENATE($AT$4,$B27,$C27),CHAMPS!$A$6:$S$408,19,FALSE),0)</f>
        <v>0</v>
      </c>
      <c r="AU27" s="11">
        <f>_xlfn.IFNA(VLOOKUP(CONCATENATE($AU$5,$B27,$C27),CHAMPS!$A$6:$S$408,19,FALSE),0)</f>
        <v>0</v>
      </c>
      <c r="AV27" s="11">
        <f>_xlfn.IFNA(VLOOKUP(CONCATENATE($AV$5,$B27,$C27),CHAMPS!$A$6:$S$408,19,FALSE),0)</f>
        <v>0</v>
      </c>
      <c r="AW27" s="11">
        <f>_xlfn.IFNA(VLOOKUP(CONCATENATE($AW$5,$B27,$C27),CHAMPS!$A$6:$S$408,19,FALSE),0)</f>
        <v>0</v>
      </c>
      <c r="AX27" s="11">
        <f>_xlfn.IFNA(VLOOKUP(CONCATENATE($AX$5,$B27,$C27),CHAMPS!$A$6:$S$408,19,FALSE),0)</f>
        <v>0</v>
      </c>
      <c r="AY27" s="11">
        <f>_xlfn.IFNA(VLOOKUP(CONCATENATE($AY$5,$B27,$C27),CHAMPS!$A$6:$S$307,19,FALSE),0)</f>
        <v>0</v>
      </c>
      <c r="AZ27" s="9">
        <f>_xlfn.IFNA(VLOOKUP(CONCATENATE($AZ$4,$B27,$C27),CHAMPS!$A$6:$S$408,19,FALSE),0)</f>
        <v>0</v>
      </c>
      <c r="BA27" s="12">
        <f>_xlfn.IFNA(VLOOKUP(CONCATENATE(BA$4,$B27,$C27),SHIELD!$A$6:$S$408,19,FALSE),0)</f>
        <v>0</v>
      </c>
      <c r="BB27" s="11">
        <f>_xlfn.IFNA(VLOOKUP(CONCATENATE($BB$5,$B27,$C27),SHIELD!$A$6:$S$408,19,FALSE),0)</f>
        <v>0</v>
      </c>
      <c r="BC27" s="11">
        <f>_xlfn.IFNA(VLOOKUP(CONCATENATE($BC$5,$B27,$C27),SHIELD!$A$6:$S$408,19,FALSE),0)</f>
        <v>0</v>
      </c>
      <c r="BD27" s="11">
        <f>_xlfn.IFNA(VLOOKUP(CONCATENATE($BD$5,$B27,$C27),SHIELD!$A$6:$S$408,19,FALSE),0)</f>
        <v>0</v>
      </c>
      <c r="BE27" s="11">
        <f>_xlfn.IFNA(VLOOKUP(CONCATENATE($BE$5,$B27,$C27),SHIELD!$A$6:$S$408,19,FALSE),0)</f>
        <v>0</v>
      </c>
      <c r="BF27" s="11">
        <f>_xlfn.IFNA(VLOOKUP(CONCATENATE($BF$5,$B27,$C27),SHIELD!$A$6:$S$408,19,FALSE),0)</f>
        <v>0</v>
      </c>
      <c r="BG27" s="9">
        <f>_xlfn.IFNA(VLOOKUP(CONCATENATE($BG$5,$B27,$C27),SHIELD!$A$6:$S$408,19,FALSE),0)</f>
        <v>0</v>
      </c>
      <c r="BH27" s="21"/>
    </row>
    <row r="28" spans="1:60" s="219" customFormat="1" x14ac:dyDescent="0.3">
      <c r="A28" s="21"/>
      <c r="B28" s="95" t="s">
        <v>426</v>
      </c>
      <c r="C28" s="62" t="s">
        <v>429</v>
      </c>
      <c r="D28" s="18"/>
      <c r="E28" s="18" t="s">
        <v>428</v>
      </c>
      <c r="F28" s="214">
        <v>45532</v>
      </c>
      <c r="G28" s="68">
        <v>13</v>
      </c>
      <c r="H28" s="74">
        <f t="shared" si="3"/>
        <v>0</v>
      </c>
      <c r="I28" s="173">
        <f t="shared" si="4"/>
        <v>0</v>
      </c>
      <c r="J28" s="174">
        <f t="shared" si="0"/>
        <v>6</v>
      </c>
      <c r="K28" s="234">
        <f>_xlfn.IFNA(VLOOKUP(CONCATENATE($K$5,$B28,$C28),HORS!$A$6:$S$303,19,FALSE),0)</f>
        <v>0</v>
      </c>
      <c r="L28" s="234">
        <f>_xlfn.IFNA(VLOOKUP(CONCATENATE($L$5,$B28,$C28),HORS!$A$6:$S$303,19,FALSE),0)</f>
        <v>0</v>
      </c>
      <c r="M28" s="234">
        <f>_xlfn.IFNA(VLOOKUP(CONCATENATE($M$5,$B28,$C28),HORS!$A$6:$S$303,19,FALSE),0)</f>
        <v>0</v>
      </c>
      <c r="N28" s="234">
        <f>_xlfn.IFNA(VLOOKUP(CONCATENATE($N$5,$B28,$C28),HORS!$A$6:$S$303,19,FALSE),0)</f>
        <v>0</v>
      </c>
      <c r="O28" s="234">
        <f>_xlfn.IFNA(VLOOKUP(CONCATENATE($O$5,$B28,$C28),HORS!$A$6:$S$303,19,FALSE),0)</f>
        <v>0</v>
      </c>
      <c r="P28" s="234">
        <f>_xlfn.IFNA(VLOOKUP(CONCATENATE($P$5,$B28,$C28),HORS!$A$6:$S$303,19,FALSE),0)</f>
        <v>0</v>
      </c>
      <c r="Q28" s="12">
        <f>_xlfn.IFNA(VLOOKUP(CONCATENATE($Q$4,$B28,$C28),Marsden!$A$6:$S$300,19,FALSE),0)</f>
        <v>0</v>
      </c>
      <c r="R28" s="150">
        <f>_xlfn.IFNA(VLOOKUP(CONCATENATE($R$5,$B28,$C28),Marsden!$A$6:$S$303,19,FALSE),0)</f>
        <v>0</v>
      </c>
      <c r="S28" s="11">
        <f>_xlfn.IFNA(VLOOKUP(CONCATENATE($S$5,$B28,$C28),Marsden!$A$6:$S$303,19,FALSE),0)</f>
        <v>0</v>
      </c>
      <c r="T28" s="11">
        <f>_xlfn.IFNA(VLOOKUP(CONCATENATE($T$5,$B28,$C28),Marsden!$A$6:$S$303,19,FALSE),0)</f>
        <v>0</v>
      </c>
      <c r="U28" s="11">
        <f>_xlfn.IFNA(VLOOKUP(CONCATENATE($N$5,$B28,$C28),Marsden!$A$6:$S$303,19,FALSE),0)</f>
        <v>0</v>
      </c>
      <c r="V28" s="11">
        <f>_xlfn.IFNA(VLOOKUP(CONCATENATE($O$5,$B28,$C28),Marsden!$A$6:$S$303,19,FALSE),0)</f>
        <v>0</v>
      </c>
      <c r="W28" s="9">
        <f>_xlfn.IFNA(VLOOKUP(CONCATENATE($P$5,$B28,$C28),Marsden!$A$6:$S$303,19,FALSE),0)</f>
        <v>0</v>
      </c>
      <c r="X28" s="12">
        <f>_xlfn.IFNA(VLOOKUP(CONCATENATE($X$5,$B28,$C28),AVON!$A$6:$S$200,19,FALSE),0)</f>
        <v>0</v>
      </c>
      <c r="Y28" s="11">
        <f>_xlfn.IFNA(VLOOKUP(CONCATENATE($Y$5,$B28,$C28),AVON!$A$6:$S$336,19,FALSE),0)</f>
        <v>0</v>
      </c>
      <c r="Z28" s="11">
        <f>_xlfn.IFNA(VLOOKUP(CONCATENATE($Z$5,$B28,$C28),AVON!$A$6:$S$336,19,FALSE),0)</f>
        <v>0</v>
      </c>
      <c r="AA28" s="11">
        <f>_xlfn.IFNA(VLOOKUP(CONCATENATE($AA$5,$B28,$C28),AVON!$A$6:$S$336,19,FALSE),0)</f>
        <v>0</v>
      </c>
      <c r="AB28" s="11">
        <f>_xlfn.IFNA(VLOOKUP(CONCATENATE($AB$5,$B28,$C28),AVON!$A$6:$S$336,19,FALSE),0)</f>
        <v>0</v>
      </c>
      <c r="AC28" s="11">
        <f>_xlfn.IFNA(VLOOKUP(CONCATENATE($AC$5,$B28,$C28),AVON!$A$6:$S$336,19,FALSE),0)</f>
        <v>0</v>
      </c>
      <c r="AD28" s="9">
        <f>_xlfn.IFNA(VLOOKUP(CONCATENATE($AD$5,$B28,$C28),AVON!$A$6:$S$336,19,FALSE),0)</f>
        <v>0</v>
      </c>
      <c r="AE28" s="10"/>
      <c r="AF28" s="11"/>
      <c r="AG28" s="11"/>
      <c r="AH28" s="11"/>
      <c r="AI28" s="11"/>
      <c r="AJ28" s="11"/>
      <c r="AK28" s="9"/>
      <c r="AL28" s="11">
        <f>_xlfn.IFNA(VLOOKUP(CONCATENATE($AL$5,$B28,$F28),SHIELD!$A$6:$S$299,19,FALSE),0)</f>
        <v>0</v>
      </c>
      <c r="AM28" s="11"/>
      <c r="AN28" s="11">
        <f>_xlfn.IFNA(VLOOKUP(CONCATENATE($AN$5,$B28,$F28),SHIELD!$A$6:$S$299,19,FALSE),0)</f>
        <v>0</v>
      </c>
      <c r="AO28" s="140">
        <f>_xlfn.IFNA(VLOOKUP(CONCATENATE($AO$5,$B28,$F28),SHIELD!$A$6:$S$299,19,FALSE),0)</f>
        <v>0</v>
      </c>
      <c r="AP28" s="140">
        <f>_xlfn.IFNA(VLOOKUP(CONCATENATE($AP$5,$B28,$F28),SHIELD!$A$6:$S$299,19,FALSE),0)</f>
        <v>0</v>
      </c>
      <c r="AQ28" s="140"/>
      <c r="AR28" s="8"/>
      <c r="AS28" s="12">
        <f>_xlfn.IFNA(VLOOKUP(CONCATENATE(AS$4,$B28,$C28),CHAMPS!$A$6:$S$408,19,FALSE),0)</f>
        <v>0</v>
      </c>
      <c r="AT28" s="11">
        <f>_xlfn.IFNA(VLOOKUP(CONCATENATE($AT$4,$B28,$C28),CHAMPS!$A$6:$S$408,19,FALSE),0)</f>
        <v>0</v>
      </c>
      <c r="AU28" s="11">
        <f>_xlfn.IFNA(VLOOKUP(CONCATENATE($AU$5,$B28,$C28),CHAMPS!$A$6:$S$408,19,FALSE),0)</f>
        <v>0</v>
      </c>
      <c r="AV28" s="11">
        <f>_xlfn.IFNA(VLOOKUP(CONCATENATE($AV$5,$B28,$C28),CHAMPS!$A$6:$S$408,19,FALSE),0)</f>
        <v>0</v>
      </c>
      <c r="AW28" s="11">
        <f>_xlfn.IFNA(VLOOKUP(CONCATENATE($AW$5,$B28,$C28),CHAMPS!$A$6:$S$408,19,FALSE),0)</f>
        <v>0</v>
      </c>
      <c r="AX28" s="11">
        <f>_xlfn.IFNA(VLOOKUP(CONCATENATE($AX$5,$B28,$C28),CHAMPS!$A$6:$S$408,19,FALSE),0)</f>
        <v>0</v>
      </c>
      <c r="AY28" s="11">
        <f>_xlfn.IFNA(VLOOKUP(CONCATENATE($AY$5,$B28,$C28),CHAMPS!$A$6:$S$307,19,FALSE),0)</f>
        <v>0</v>
      </c>
      <c r="AZ28" s="9">
        <f>_xlfn.IFNA(VLOOKUP(CONCATENATE($AZ$4,$B28,$C28),CHAMPS!$A$6:$S$408,19,FALSE),0)</f>
        <v>0</v>
      </c>
      <c r="BA28" s="12">
        <f>_xlfn.IFNA(VLOOKUP(CONCATENATE(BA$4,$B28,$C28),SHIELD!$A$6:$S$408,19,FALSE),0)</f>
        <v>0</v>
      </c>
      <c r="BB28" s="11">
        <f>_xlfn.IFNA(VLOOKUP(CONCATENATE($BB$5,$B28,$C28),SHIELD!$A$6:$S$408,19,FALSE),0)</f>
        <v>0</v>
      </c>
      <c r="BC28" s="11">
        <f>_xlfn.IFNA(VLOOKUP(CONCATENATE($BC$5,$B28,$C28),SHIELD!$A$6:$S$408,19,FALSE),0)</f>
        <v>0</v>
      </c>
      <c r="BD28" s="11">
        <f>_xlfn.IFNA(VLOOKUP(CONCATENATE($BD$5,$B28,$C28),SHIELD!$A$6:$S$408,19,FALSE),0)</f>
        <v>0</v>
      </c>
      <c r="BE28" s="11">
        <f>_xlfn.IFNA(VLOOKUP(CONCATENATE($BE$5,$B28,$C28),SHIELD!$A$6:$S$408,19,FALSE),0)</f>
        <v>0</v>
      </c>
      <c r="BF28" s="11">
        <f>_xlfn.IFNA(VLOOKUP(CONCATENATE($BF$5,$B28,$C28),SHIELD!$A$6:$S$408,19,FALSE),0)</f>
        <v>0</v>
      </c>
      <c r="BG28" s="9">
        <f>_xlfn.IFNA(VLOOKUP(CONCATENATE($BG$5,$B28,$C28),SHIELD!$A$6:$S$408,19,FALSE),0)</f>
        <v>0</v>
      </c>
      <c r="BH28" s="218"/>
    </row>
    <row r="29" spans="1:60" x14ac:dyDescent="0.3">
      <c r="A29" s="21"/>
      <c r="B29" s="95" t="s">
        <v>321</v>
      </c>
      <c r="C29" s="212" t="s">
        <v>364</v>
      </c>
      <c r="D29" s="18"/>
      <c r="E29" s="18" t="s">
        <v>418</v>
      </c>
      <c r="F29" s="214">
        <v>45536</v>
      </c>
      <c r="G29" s="68">
        <v>16</v>
      </c>
      <c r="H29" s="74">
        <f t="shared" si="3"/>
        <v>8</v>
      </c>
      <c r="I29" s="173">
        <f t="shared" si="4"/>
        <v>33</v>
      </c>
      <c r="J29" s="174">
        <f t="shared" si="0"/>
        <v>3</v>
      </c>
      <c r="K29" s="234">
        <f>_xlfn.IFNA(VLOOKUP(CONCATENATE($K$5,$B29,$C29),HORS!$A$6:$S$303,19,FALSE),0)</f>
        <v>0</v>
      </c>
      <c r="L29" s="234">
        <f>_xlfn.IFNA(VLOOKUP(CONCATENATE($L$5,$B29,$C29),HORS!$A$6:$S$303,19,FALSE),0)</f>
        <v>0</v>
      </c>
      <c r="M29" s="234">
        <f>_xlfn.IFNA(VLOOKUP(CONCATENATE($M$5,$B29,$C29),HORS!$A$6:$S$303,19,FALSE),0)</f>
        <v>0</v>
      </c>
      <c r="N29" s="234">
        <f>_xlfn.IFNA(VLOOKUP(CONCATENATE($N$5,$B29,$C29),HORS!$A$6:$S$303,19,FALSE),0)</f>
        <v>0</v>
      </c>
      <c r="O29" s="234">
        <f>_xlfn.IFNA(VLOOKUP(CONCATENATE($O$5,$B29,$C29),HORS!$A$6:$S$303,19,FALSE),0)</f>
        <v>0</v>
      </c>
      <c r="P29" s="234">
        <f>_xlfn.IFNA(VLOOKUP(CONCATENATE($P$5,$B29,$C29),HORS!$A$6:$S$303,19,FALSE),0)</f>
        <v>0</v>
      </c>
      <c r="Q29" s="12">
        <f>_xlfn.IFNA(VLOOKUP(CONCATENATE($Q$4,$B29,$C29),Marsden!$A$6:$S$300,19,FALSE),0)</f>
        <v>5</v>
      </c>
      <c r="R29" s="150">
        <f>_xlfn.IFNA(VLOOKUP(CONCATENATE($R$5,$B29,$C29),Marsden!$A$6:$S$303,19,FALSE),0)</f>
        <v>1</v>
      </c>
      <c r="S29" s="11">
        <f>_xlfn.IFNA(VLOOKUP(CONCATENATE($S$5,$B29,$C29),Marsden!$A$6:$S$303,19,FALSE),0)</f>
        <v>3</v>
      </c>
      <c r="T29" s="11">
        <f>_xlfn.IFNA(VLOOKUP(CONCATENATE($T$5,$B29,$C29),Marsden!$A$6:$S$303,19,FALSE),0)</f>
        <v>3</v>
      </c>
      <c r="U29" s="11">
        <f>_xlfn.IFNA(VLOOKUP(CONCATENATE($N$5,$B29,$C29),Marsden!$A$6:$S$303,19,FALSE),0)</f>
        <v>4</v>
      </c>
      <c r="V29" s="11">
        <f>_xlfn.IFNA(VLOOKUP(CONCATENATE($O$5,$B29,$C29),Marsden!$A$6:$S$303,19,FALSE),0)</f>
        <v>4</v>
      </c>
      <c r="W29" s="9">
        <f>_xlfn.IFNA(VLOOKUP(CONCATENATE($P$5,$B29,$C29),Marsden!$A$6:$S$303,19,FALSE),0)</f>
        <v>6</v>
      </c>
      <c r="X29" s="12">
        <f>_xlfn.IFNA(VLOOKUP(CONCATENATE($X$5,$B29,$C29),AVON!$A$6:$S$200,19,FALSE),0)</f>
        <v>7</v>
      </c>
      <c r="Y29" s="11">
        <f>_xlfn.IFNA(VLOOKUP(CONCATENATE($Y$5,$B29,$C29),AVON!$A$6:$S$336,19,FALSE),0)</f>
        <v>0</v>
      </c>
      <c r="Z29" s="11">
        <f>_xlfn.IFNA(VLOOKUP(CONCATENATE($Z$5,$B29,$C29),AVON!$A$6:$S$336,19,FALSE),0)</f>
        <v>0</v>
      </c>
      <c r="AA29" s="11">
        <f>_xlfn.IFNA(VLOOKUP(CONCATENATE($AA$5,$B29,$C29),AVON!$A$6:$S$336,19,FALSE),0)</f>
        <v>0</v>
      </c>
      <c r="AB29" s="11">
        <f>_xlfn.IFNA(VLOOKUP(CONCATENATE($AB$5,$B29,$C29),AVON!$A$6:$S$336,19,FALSE),0)</f>
        <v>0</v>
      </c>
      <c r="AC29" s="11">
        <f>_xlfn.IFNA(VLOOKUP(CONCATENATE($AC$5,$B29,$C29),AVON!$A$6:$S$336,19,FALSE),0)</f>
        <v>0</v>
      </c>
      <c r="AD29" s="9">
        <f>_xlfn.IFNA(VLOOKUP(CONCATENATE($AD$5,$B29,$C29),AVON!$A$6:$S$336,19,FALSE),0)</f>
        <v>0</v>
      </c>
      <c r="AE29" s="10"/>
      <c r="AF29" s="11"/>
      <c r="AG29" s="11"/>
      <c r="AH29" s="11"/>
      <c r="AI29" s="11"/>
      <c r="AJ29" s="11"/>
      <c r="AK29" s="9"/>
      <c r="AL29" s="11">
        <f>_xlfn.IFNA(VLOOKUP(CONCATENATE($AL$5,$B29,$F29),SHIELD!$A$6:$S$299,19,FALSE),0)</f>
        <v>0</v>
      </c>
      <c r="AM29" s="11"/>
      <c r="AN29" s="11">
        <f>_xlfn.IFNA(VLOOKUP(CONCATENATE($AN$5,$B29,$F29),SHIELD!$A$6:$S$299,19,FALSE),0)</f>
        <v>0</v>
      </c>
      <c r="AO29" s="140">
        <f>_xlfn.IFNA(VLOOKUP(CONCATENATE($AO$5,$B29,$F29),SHIELD!$A$6:$S$299,19,FALSE),0)</f>
        <v>0</v>
      </c>
      <c r="AP29" s="140">
        <f>_xlfn.IFNA(VLOOKUP(CONCATENATE($AP$5,$B29,$F29),SHIELD!$A$6:$S$299,19,FALSE),0)</f>
        <v>0</v>
      </c>
      <c r="AQ29" s="140"/>
      <c r="AR29" s="8"/>
      <c r="AS29" s="12">
        <f>_xlfn.IFNA(VLOOKUP(CONCATENATE(AS$4,$B29,$C29),CHAMPS!$A$6:$S$408,19,FALSE),0)</f>
        <v>0</v>
      </c>
      <c r="AT29" s="11">
        <f>_xlfn.IFNA(VLOOKUP(CONCATENATE($AT$4,$B29,$C29),CHAMPS!$A$6:$S$408,19,FALSE),0)</f>
        <v>0</v>
      </c>
      <c r="AU29" s="11">
        <f>_xlfn.IFNA(VLOOKUP(CONCATENATE($AU$5,$B29,$C29),CHAMPS!$A$6:$S$408,19,FALSE),0)</f>
        <v>0</v>
      </c>
      <c r="AV29" s="11">
        <f>_xlfn.IFNA(VLOOKUP(CONCATENATE($AV$5,$B29,$C29),CHAMPS!$A$6:$S$408,19,FALSE),0)</f>
        <v>0</v>
      </c>
      <c r="AW29" s="11">
        <f>_xlfn.IFNA(VLOOKUP(CONCATENATE($AW$5,$B29,$C29),CHAMPS!$A$6:$S$408,19,FALSE),0)</f>
        <v>0</v>
      </c>
      <c r="AX29" s="11">
        <f>_xlfn.IFNA(VLOOKUP(CONCATENATE($AX$5,$B29,$C29),CHAMPS!$A$6:$S$408,19,FALSE),0)</f>
        <v>0</v>
      </c>
      <c r="AY29" s="11">
        <f>_xlfn.IFNA(VLOOKUP(CONCATENATE($AY$5,$B29,$C29),CHAMPS!$A$6:$S$307,19,FALSE),0)</f>
        <v>0</v>
      </c>
      <c r="AZ29" s="9">
        <f>_xlfn.IFNA(VLOOKUP(CONCATENATE($AZ$4,$B29,$C29),CHAMPS!$A$6:$S$408,19,FALSE),0)</f>
        <v>0</v>
      </c>
      <c r="BA29" s="12">
        <f>_xlfn.IFNA(VLOOKUP(CONCATENATE(BA$4,$B29,$C29),SHIELD!$A$6:$S$408,19,FALSE),0)</f>
        <v>0</v>
      </c>
      <c r="BB29" s="11">
        <f>_xlfn.IFNA(VLOOKUP(CONCATENATE($BB$5,$B29,$C29),SHIELD!$A$6:$S$408,19,FALSE),0)</f>
        <v>0</v>
      </c>
      <c r="BC29" s="11">
        <f>_xlfn.IFNA(VLOOKUP(CONCATENATE($BC$5,$B29,$C29),SHIELD!$A$6:$S$408,19,FALSE),0)</f>
        <v>0</v>
      </c>
      <c r="BD29" s="11">
        <f>_xlfn.IFNA(VLOOKUP(CONCATENATE($BD$5,$B29,$C29),SHIELD!$A$6:$S$408,19,FALSE),0)</f>
        <v>0</v>
      </c>
      <c r="BE29" s="11">
        <f>_xlfn.IFNA(VLOOKUP(CONCATENATE($BE$5,$B29,$C29),SHIELD!$A$6:$S$408,19,FALSE),0)</f>
        <v>0</v>
      </c>
      <c r="BF29" s="11">
        <f>_xlfn.IFNA(VLOOKUP(CONCATENATE($BF$5,$B29,$C29),SHIELD!$A$6:$S$408,19,FALSE),0)</f>
        <v>0</v>
      </c>
      <c r="BG29" s="9">
        <f>_xlfn.IFNA(VLOOKUP(CONCATENATE($BG$5,$B29,$C29),SHIELD!$A$6:$S$408,19,FALSE),0)</f>
        <v>0</v>
      </c>
      <c r="BH29" s="21"/>
    </row>
    <row r="30" spans="1:60" x14ac:dyDescent="0.3">
      <c r="A30" s="21"/>
      <c r="B30" s="95"/>
      <c r="C30" s="212"/>
      <c r="D30" s="18"/>
      <c r="E30" s="18"/>
      <c r="F30" s="214"/>
      <c r="G30" s="68"/>
      <c r="H30" s="74">
        <f t="shared" si="3"/>
        <v>0</v>
      </c>
      <c r="I30" s="173">
        <f t="shared" si="4"/>
        <v>0</v>
      </c>
      <c r="J30" s="174">
        <f t="shared" si="0"/>
        <v>6</v>
      </c>
      <c r="K30" s="234">
        <f>_xlfn.IFNA(VLOOKUP(CONCATENATE($K$5,$B30,$C30),HORS!$A$6:$S$303,19,FALSE),0)</f>
        <v>0</v>
      </c>
      <c r="L30" s="234">
        <f>_xlfn.IFNA(VLOOKUP(CONCATENATE($L$5,$B30,$C30),HORS!$A$6:$S$303,19,FALSE),0)</f>
        <v>0</v>
      </c>
      <c r="M30" s="234">
        <f>_xlfn.IFNA(VLOOKUP(CONCATENATE($M$5,$B30,$C30),HORS!$A$6:$S$303,19,FALSE),0)</f>
        <v>0</v>
      </c>
      <c r="N30" s="234">
        <f>_xlfn.IFNA(VLOOKUP(CONCATENATE($N$5,$B30,$C30),HORS!$A$6:$S$303,19,FALSE),0)</f>
        <v>0</v>
      </c>
      <c r="O30" s="234">
        <f>_xlfn.IFNA(VLOOKUP(CONCATENATE($O$5,$B30,$C30),HORS!$A$6:$S$303,19,FALSE),0)</f>
        <v>0</v>
      </c>
      <c r="P30" s="234">
        <f>_xlfn.IFNA(VLOOKUP(CONCATENATE($P$5,$B30,$C30),HORS!$A$6:$S$303,19,FALSE),0)</f>
        <v>0</v>
      </c>
      <c r="Q30" s="12">
        <f>_xlfn.IFNA(VLOOKUP(CONCATENATE($Q$4,$B30,$C30),Marsden!$A$6:$S$300,19,FALSE),0)</f>
        <v>0</v>
      </c>
      <c r="R30" s="150">
        <f>_xlfn.IFNA(VLOOKUP(CONCATENATE($R$5,$B30,$C30),Marsden!$A$6:$S$303,19,FALSE),0)</f>
        <v>0</v>
      </c>
      <c r="S30" s="11">
        <f>_xlfn.IFNA(VLOOKUP(CONCATENATE($S$5,$B30,$C30),Marsden!$A$6:$S$303,19,FALSE),0)</f>
        <v>0</v>
      </c>
      <c r="T30" s="11">
        <f>_xlfn.IFNA(VLOOKUP(CONCATENATE($T$5,$B30,$C30),Marsden!$A$6:$S$303,19,FALSE),0)</f>
        <v>0</v>
      </c>
      <c r="U30" s="11">
        <f>_xlfn.IFNA(VLOOKUP(CONCATENATE($N$5,$B30,$C30),Marsden!$A$6:$S$303,19,FALSE),0)</f>
        <v>0</v>
      </c>
      <c r="V30" s="11">
        <f>_xlfn.IFNA(VLOOKUP(CONCATENATE($O$5,$B30,$C30),Marsden!$A$6:$S$303,19,FALSE),0)</f>
        <v>0</v>
      </c>
      <c r="W30" s="9">
        <f>_xlfn.IFNA(VLOOKUP(CONCATENATE($P$5,$B30,$C30),Marsden!$A$6:$S$303,19,FALSE),0)</f>
        <v>0</v>
      </c>
      <c r="X30" s="12">
        <f>_xlfn.IFNA(VLOOKUP(CONCATENATE($X$5,$B30,$C30),AVON!$A$6:$S$200,19,FALSE),0)</f>
        <v>0</v>
      </c>
      <c r="Y30" s="11">
        <f>_xlfn.IFNA(VLOOKUP(CONCATENATE($Y$5,$B30,$C30),AVON!$A$6:$S$336,19,FALSE),0)</f>
        <v>0</v>
      </c>
      <c r="Z30" s="11">
        <f>_xlfn.IFNA(VLOOKUP(CONCATENATE($Z$5,$B30,$C30),AVON!$A$6:$S$336,19,FALSE),0)</f>
        <v>0</v>
      </c>
      <c r="AA30" s="11">
        <f>_xlfn.IFNA(VLOOKUP(CONCATENATE($AA$5,$B30,$C30),AVON!$A$6:$S$336,19,FALSE),0)</f>
        <v>0</v>
      </c>
      <c r="AB30" s="11">
        <f>_xlfn.IFNA(VLOOKUP(CONCATENATE($AB$5,$B30,$C30),AVON!$A$6:$S$336,19,FALSE),0)</f>
        <v>0</v>
      </c>
      <c r="AC30" s="11">
        <f>_xlfn.IFNA(VLOOKUP(CONCATENATE($AC$5,$B30,$C30),AVON!$A$6:$S$336,19,FALSE),0)</f>
        <v>0</v>
      </c>
      <c r="AD30" s="9">
        <f>_xlfn.IFNA(VLOOKUP(CONCATENATE($AD$5,$B30,$C30),AVON!$A$6:$S$336,19,FALSE),0)</f>
        <v>0</v>
      </c>
      <c r="AE30" s="10"/>
      <c r="AF30" s="11"/>
      <c r="AG30" s="11"/>
      <c r="AH30" s="11"/>
      <c r="AI30" s="11"/>
      <c r="AJ30" s="11"/>
      <c r="AK30" s="9"/>
      <c r="AL30" s="11">
        <f>_xlfn.IFNA(VLOOKUP(CONCATENATE($AL$5,$B30,$F30),SHIELD!$A$6:$S$299,19,FALSE),0)</f>
        <v>0</v>
      </c>
      <c r="AM30" s="11"/>
      <c r="AN30" s="11">
        <f>_xlfn.IFNA(VLOOKUP(CONCATENATE($AN$5,$B30,$F30),SHIELD!$A$6:$S$299,19,FALSE),0)</f>
        <v>0</v>
      </c>
      <c r="AO30" s="140">
        <f>_xlfn.IFNA(VLOOKUP(CONCATENATE($AO$5,$B30,$F30),SHIELD!$A$6:$S$299,19,FALSE),0)</f>
        <v>0</v>
      </c>
      <c r="AP30" s="140">
        <f>_xlfn.IFNA(VLOOKUP(CONCATENATE($AP$5,$B30,$F30),SHIELD!$A$6:$S$299,19,FALSE),0)</f>
        <v>0</v>
      </c>
      <c r="AQ30" s="140"/>
      <c r="AR30" s="8"/>
      <c r="AS30" s="12">
        <f>_xlfn.IFNA(VLOOKUP(CONCATENATE(AS$4,$B30,$C30),CHAMPS!$A$6:$S$408,19,FALSE),0)</f>
        <v>0</v>
      </c>
      <c r="AT30" s="11">
        <f>_xlfn.IFNA(VLOOKUP(CONCATENATE($AT$4,$B30,$C30),CHAMPS!$A$6:$S$408,19,FALSE),0)</f>
        <v>0</v>
      </c>
      <c r="AU30" s="11">
        <f>_xlfn.IFNA(VLOOKUP(CONCATENATE($AU$5,$B30,$C30),CHAMPS!$A$6:$S$408,19,FALSE),0)</f>
        <v>0</v>
      </c>
      <c r="AV30" s="11">
        <f>_xlfn.IFNA(VLOOKUP(CONCATENATE($AV$5,$B30,$C30),CHAMPS!$A$6:$S$408,19,FALSE),0)</f>
        <v>0</v>
      </c>
      <c r="AW30" s="11">
        <f>_xlfn.IFNA(VLOOKUP(CONCATENATE($AW$5,$B30,$C30),CHAMPS!$A$6:$S$408,19,FALSE),0)</f>
        <v>0</v>
      </c>
      <c r="AX30" s="11">
        <f>_xlfn.IFNA(VLOOKUP(CONCATENATE($AX$5,$B30,$C30),CHAMPS!$A$6:$S$408,19,FALSE),0)</f>
        <v>0</v>
      </c>
      <c r="AY30" s="11">
        <f>_xlfn.IFNA(VLOOKUP(CONCATENATE($AY$5,$B30,$C30),CHAMPS!$A$6:$S$307,19,FALSE),0)</f>
        <v>0</v>
      </c>
      <c r="AZ30" s="9">
        <f>_xlfn.IFNA(VLOOKUP(CONCATENATE($AZ$4,$B30,$C30),CHAMPS!$A$6:$S$408,19,FALSE),0)</f>
        <v>0</v>
      </c>
      <c r="BA30" s="12">
        <f>_xlfn.IFNA(VLOOKUP(CONCATENATE(BA$4,$B30,$C30),SHIELD!$A$6:$S$408,19,FALSE),0)</f>
        <v>0</v>
      </c>
      <c r="BB30" s="11">
        <f>_xlfn.IFNA(VLOOKUP(CONCATENATE($BB$5,$B30,$C30),SHIELD!$A$6:$S$408,19,FALSE),0)</f>
        <v>0</v>
      </c>
      <c r="BC30" s="11">
        <f>_xlfn.IFNA(VLOOKUP(CONCATENATE($BC$5,$B30,$C30),SHIELD!$A$6:$S$408,19,FALSE),0)</f>
        <v>0</v>
      </c>
      <c r="BD30" s="11">
        <f>_xlfn.IFNA(VLOOKUP(CONCATENATE($BD$5,$B30,$C30),SHIELD!$A$6:$S$408,19,FALSE),0)</f>
        <v>0</v>
      </c>
      <c r="BE30" s="11">
        <f>_xlfn.IFNA(VLOOKUP(CONCATENATE($BE$5,$B30,$C30),SHIELD!$A$6:$S$408,19,FALSE),0)</f>
        <v>0</v>
      </c>
      <c r="BF30" s="11">
        <f>_xlfn.IFNA(VLOOKUP(CONCATENATE($BF$5,$B30,$C30),SHIELD!$A$6:$S$408,19,FALSE),0)</f>
        <v>0</v>
      </c>
      <c r="BG30" s="9">
        <f>_xlfn.IFNA(VLOOKUP(CONCATENATE($BG$5,$B30,$C30),SHIELD!$A$6:$S$408,19,FALSE),0)</f>
        <v>0</v>
      </c>
      <c r="BH30" s="21"/>
    </row>
    <row r="31" spans="1:60" x14ac:dyDescent="0.3">
      <c r="A31" s="21"/>
      <c r="B31" s="95"/>
      <c r="C31" s="212"/>
      <c r="D31" s="18"/>
      <c r="E31" s="18"/>
      <c r="F31" s="214"/>
      <c r="G31" s="68"/>
      <c r="H31" s="74">
        <f t="shared" si="3"/>
        <v>0</v>
      </c>
      <c r="I31" s="173">
        <f t="shared" si="4"/>
        <v>0</v>
      </c>
      <c r="J31" s="174">
        <f t="shared" si="0"/>
        <v>6</v>
      </c>
      <c r="K31" s="234">
        <f>_xlfn.IFNA(VLOOKUP(CONCATENATE($K$5,$B31,$C31),HORS!$A$6:$S$303,19,FALSE),0)</f>
        <v>0</v>
      </c>
      <c r="L31" s="234">
        <f>_xlfn.IFNA(VLOOKUP(CONCATENATE($L$5,$B31,$C31),HORS!$A$6:$S$303,19,FALSE),0)</f>
        <v>0</v>
      </c>
      <c r="M31" s="234">
        <f>_xlfn.IFNA(VLOOKUP(CONCATENATE($M$5,$B31,$C31),HORS!$A$6:$S$303,19,FALSE),0)</f>
        <v>0</v>
      </c>
      <c r="N31" s="234">
        <f>_xlfn.IFNA(VLOOKUP(CONCATENATE($N$5,$B31,$C31),HORS!$A$6:$S$303,19,FALSE),0)</f>
        <v>0</v>
      </c>
      <c r="O31" s="234">
        <f>_xlfn.IFNA(VLOOKUP(CONCATENATE($O$5,$B31,$C31),HORS!$A$6:$S$303,19,FALSE),0)</f>
        <v>0</v>
      </c>
      <c r="P31" s="234">
        <f>_xlfn.IFNA(VLOOKUP(CONCATENATE($P$5,$B31,$C31),HORS!$A$6:$S$303,19,FALSE),0)</f>
        <v>0</v>
      </c>
      <c r="Q31" s="12">
        <f>_xlfn.IFNA(VLOOKUP(CONCATENATE($Q$4,$B31,$C31),Marsden!$A$6:$S$300,19,FALSE),0)</f>
        <v>0</v>
      </c>
      <c r="R31" s="150">
        <f>_xlfn.IFNA(VLOOKUP(CONCATENATE($R$5,$B31,$C31),Marsden!$A$6:$S$303,19,FALSE),0)</f>
        <v>0</v>
      </c>
      <c r="S31" s="11">
        <f>_xlfn.IFNA(VLOOKUP(CONCATENATE($S$5,$B31,$C31),Marsden!$A$6:$S$303,19,FALSE),0)</f>
        <v>0</v>
      </c>
      <c r="T31" s="11">
        <f>_xlfn.IFNA(VLOOKUP(CONCATENATE($T$5,$B31,$C31),Marsden!$A$6:$S$303,19,FALSE),0)</f>
        <v>0</v>
      </c>
      <c r="U31" s="11">
        <f>_xlfn.IFNA(VLOOKUP(CONCATENATE($N$5,$B31,$C31),Marsden!$A$6:$S$303,19,FALSE),0)</f>
        <v>0</v>
      </c>
      <c r="V31" s="11">
        <f>_xlfn.IFNA(VLOOKUP(CONCATENATE($O$5,$B31,$C31),Marsden!$A$6:$S$303,19,FALSE),0)</f>
        <v>0</v>
      </c>
      <c r="W31" s="9">
        <f>_xlfn.IFNA(VLOOKUP(CONCATENATE($P$5,$B31,$C31),Marsden!$A$6:$S$303,19,FALSE),0)</f>
        <v>0</v>
      </c>
      <c r="X31" s="12">
        <f>_xlfn.IFNA(VLOOKUP(CONCATENATE($X$5,$B31,$C31),AVON!$A$6:$S$200,19,FALSE),0)</f>
        <v>0</v>
      </c>
      <c r="Y31" s="11">
        <f>_xlfn.IFNA(VLOOKUP(CONCATENATE($Y$5,$B31,$C31),AVON!$A$6:$S$336,19,FALSE),0)</f>
        <v>0</v>
      </c>
      <c r="Z31" s="11">
        <f>_xlfn.IFNA(VLOOKUP(CONCATENATE($Z$5,$B31,$C31),AVON!$A$6:$S$336,19,FALSE),0)</f>
        <v>0</v>
      </c>
      <c r="AA31" s="11">
        <f>_xlfn.IFNA(VLOOKUP(CONCATENATE($AA$5,$B31,$C31),AVON!$A$6:$S$336,19,FALSE),0)</f>
        <v>0</v>
      </c>
      <c r="AB31" s="11">
        <f>_xlfn.IFNA(VLOOKUP(CONCATENATE($AB$5,$B31,$C31),AVON!$A$6:$S$336,19,FALSE),0)</f>
        <v>0</v>
      </c>
      <c r="AC31" s="11">
        <f>_xlfn.IFNA(VLOOKUP(CONCATENATE($AC$5,$B31,$C31),AVON!$A$6:$S$336,19,FALSE),0)</f>
        <v>0</v>
      </c>
      <c r="AD31" s="9">
        <f>_xlfn.IFNA(VLOOKUP(CONCATENATE($AD$5,$B31,$C31),AVON!$A$6:$S$336,19,FALSE),0)</f>
        <v>0</v>
      </c>
      <c r="AE31" s="10"/>
      <c r="AF31" s="11"/>
      <c r="AG31" s="11"/>
      <c r="AH31" s="11"/>
      <c r="AI31" s="11"/>
      <c r="AJ31" s="11"/>
      <c r="AK31" s="9"/>
      <c r="AL31" s="11">
        <f>_xlfn.IFNA(VLOOKUP(CONCATENATE($AL$5,$B31,$F31),SHIELD!$A$6:$S$299,19,FALSE),0)</f>
        <v>0</v>
      </c>
      <c r="AM31" s="11"/>
      <c r="AN31" s="11">
        <f>_xlfn.IFNA(VLOOKUP(CONCATENATE($AN$5,$B31,$F31),SHIELD!$A$6:$S$299,19,FALSE),0)</f>
        <v>0</v>
      </c>
      <c r="AO31" s="140">
        <f>_xlfn.IFNA(VLOOKUP(CONCATENATE($AO$5,$B31,$F31),SHIELD!$A$6:$S$299,19,FALSE),0)</f>
        <v>0</v>
      </c>
      <c r="AP31" s="140">
        <f>_xlfn.IFNA(VLOOKUP(CONCATENATE($AP$5,$B31,$F31),SHIELD!$A$6:$S$299,19,FALSE),0)</f>
        <v>0</v>
      </c>
      <c r="AQ31" s="140"/>
      <c r="AR31" s="8"/>
      <c r="AS31" s="12">
        <f>_xlfn.IFNA(VLOOKUP(CONCATENATE(AS$4,$B31,$C31),CHAMPS!$A$6:$S$408,19,FALSE),0)</f>
        <v>0</v>
      </c>
      <c r="AT31" s="11">
        <f>_xlfn.IFNA(VLOOKUP(CONCATENATE($AT$4,$B31,$C31),CHAMPS!$A$6:$S$408,19,FALSE),0)</f>
        <v>0</v>
      </c>
      <c r="AU31" s="11">
        <f>_xlfn.IFNA(VLOOKUP(CONCATENATE($AU$5,$B31,$C31),CHAMPS!$A$6:$S$408,19,FALSE),0)</f>
        <v>0</v>
      </c>
      <c r="AV31" s="11">
        <f>_xlfn.IFNA(VLOOKUP(CONCATENATE($AV$5,$B31,$C31),CHAMPS!$A$6:$S$408,19,FALSE),0)</f>
        <v>0</v>
      </c>
      <c r="AW31" s="11">
        <f>_xlfn.IFNA(VLOOKUP(CONCATENATE($AW$5,$B31,$C31),CHAMPS!$A$6:$S$408,19,FALSE),0)</f>
        <v>0</v>
      </c>
      <c r="AX31" s="11">
        <f>_xlfn.IFNA(VLOOKUP(CONCATENATE($AX$5,$B31,$C31),CHAMPS!$A$6:$S$408,19,FALSE),0)</f>
        <v>0</v>
      </c>
      <c r="AY31" s="11">
        <f>_xlfn.IFNA(VLOOKUP(CONCATENATE($AY$5,$B31,$C31),CHAMPS!$A$6:$S$307,19,FALSE),0)</f>
        <v>0</v>
      </c>
      <c r="AZ31" s="9">
        <f>_xlfn.IFNA(VLOOKUP(CONCATENATE($AZ$4,$B31,$C31),CHAMPS!$A$6:$S$408,19,FALSE),0)</f>
        <v>0</v>
      </c>
      <c r="BA31" s="12">
        <f>_xlfn.IFNA(VLOOKUP(CONCATENATE(BA$4,$B31,$C31),SHIELD!$A$6:$S$408,19,FALSE),0)</f>
        <v>0</v>
      </c>
      <c r="BB31" s="11">
        <f>_xlfn.IFNA(VLOOKUP(CONCATENATE($BB$5,$B31,$C31),SHIELD!$A$6:$S$408,19,FALSE),0)</f>
        <v>0</v>
      </c>
      <c r="BC31" s="11">
        <f>_xlfn.IFNA(VLOOKUP(CONCATENATE($BC$5,$B31,$C31),SHIELD!$A$6:$S$408,19,FALSE),0)</f>
        <v>0</v>
      </c>
      <c r="BD31" s="11">
        <f>_xlfn.IFNA(VLOOKUP(CONCATENATE($BD$5,$B31,$C31),SHIELD!$A$6:$S$408,19,FALSE),0)</f>
        <v>0</v>
      </c>
      <c r="BE31" s="11">
        <f>_xlfn.IFNA(VLOOKUP(CONCATENATE($BE$5,$B31,$C31),SHIELD!$A$6:$S$408,19,FALSE),0)</f>
        <v>0</v>
      </c>
      <c r="BF31" s="11">
        <f>_xlfn.IFNA(VLOOKUP(CONCATENATE($BF$5,$B31,$C31),SHIELD!$A$6:$S$408,19,FALSE),0)</f>
        <v>0</v>
      </c>
      <c r="BG31" s="9">
        <f>_xlfn.IFNA(VLOOKUP(CONCATENATE($BG$5,$B31,$C31),SHIELD!$A$6:$S$408,19,FALSE),0)</f>
        <v>0</v>
      </c>
      <c r="BH31" s="21"/>
    </row>
    <row r="32" spans="1:60" x14ac:dyDescent="0.3">
      <c r="A32" s="21"/>
      <c r="B32" s="95"/>
      <c r="C32" s="212"/>
      <c r="D32" s="18"/>
      <c r="E32" s="18"/>
      <c r="F32" s="214"/>
      <c r="G32" s="68"/>
      <c r="H32" s="74">
        <f t="shared" si="3"/>
        <v>0</v>
      </c>
      <c r="I32" s="173">
        <f t="shared" si="4"/>
        <v>0</v>
      </c>
      <c r="J32" s="174">
        <f t="shared" si="0"/>
        <v>6</v>
      </c>
      <c r="K32" s="234">
        <f>_xlfn.IFNA(VLOOKUP(CONCATENATE($K$5,$B32,$C32),HORS!$A$6:$S$303,19,FALSE),0)</f>
        <v>0</v>
      </c>
      <c r="L32" s="234">
        <f>_xlfn.IFNA(VLOOKUP(CONCATENATE($L$5,$B32,$C32),HORS!$A$6:$S$303,19,FALSE),0)</f>
        <v>0</v>
      </c>
      <c r="M32" s="234">
        <f>_xlfn.IFNA(VLOOKUP(CONCATENATE($M$5,$B32,$C32),HORS!$A$6:$S$303,19,FALSE),0)</f>
        <v>0</v>
      </c>
      <c r="N32" s="234">
        <f>_xlfn.IFNA(VLOOKUP(CONCATENATE($N$5,$B32,$C32),HORS!$A$6:$S$303,19,FALSE),0)</f>
        <v>0</v>
      </c>
      <c r="O32" s="234">
        <f>_xlfn.IFNA(VLOOKUP(CONCATENATE($O$5,$B32,$C32),HORS!$A$6:$S$303,19,FALSE),0)</f>
        <v>0</v>
      </c>
      <c r="P32" s="234">
        <f>_xlfn.IFNA(VLOOKUP(CONCATENATE($P$5,$B32,$C32),HORS!$A$6:$S$303,19,FALSE),0)</f>
        <v>0</v>
      </c>
      <c r="Q32" s="12">
        <f>_xlfn.IFNA(VLOOKUP(CONCATENATE($Q$4,$B32,$C32),Marsden!$A$6:$S$300,19,FALSE),0)</f>
        <v>0</v>
      </c>
      <c r="R32" s="150">
        <f>_xlfn.IFNA(VLOOKUP(CONCATENATE($R$5,$B32,$C32),Marsden!$A$6:$S$303,19,FALSE),0)</f>
        <v>0</v>
      </c>
      <c r="S32" s="11">
        <f>_xlfn.IFNA(VLOOKUP(CONCATENATE($S$5,$B32,$C32),Marsden!$A$6:$S$303,19,FALSE),0)</f>
        <v>0</v>
      </c>
      <c r="T32" s="11">
        <f>_xlfn.IFNA(VLOOKUP(CONCATENATE($T$5,$B32,$C32),Marsden!$A$6:$S$303,19,FALSE),0)</f>
        <v>0</v>
      </c>
      <c r="U32" s="11">
        <f>_xlfn.IFNA(VLOOKUP(CONCATENATE($N$5,$B32,$C32),Marsden!$A$6:$S$303,19,FALSE),0)</f>
        <v>0</v>
      </c>
      <c r="V32" s="11">
        <f>_xlfn.IFNA(VLOOKUP(CONCATENATE($O$5,$B32,$C32),Marsden!$A$6:$S$303,19,FALSE),0)</f>
        <v>0</v>
      </c>
      <c r="W32" s="9">
        <f>_xlfn.IFNA(VLOOKUP(CONCATENATE($P$5,$B32,$C32),Marsden!$A$6:$S$303,19,FALSE),0)</f>
        <v>0</v>
      </c>
      <c r="X32" s="12">
        <f>_xlfn.IFNA(VLOOKUP(CONCATENATE($X$5,$B32,$C32),AVON!$A$6:$S$200,19,FALSE),0)</f>
        <v>0</v>
      </c>
      <c r="Y32" s="11">
        <f>_xlfn.IFNA(VLOOKUP(CONCATENATE($Y$5,$B32,$C32),AVON!$A$6:$S$336,19,FALSE),0)</f>
        <v>0</v>
      </c>
      <c r="Z32" s="11">
        <f>_xlfn.IFNA(VLOOKUP(CONCATENATE($Z$5,$B32,$C32),AVON!$A$6:$S$336,19,FALSE),0)</f>
        <v>0</v>
      </c>
      <c r="AA32" s="11">
        <f>_xlfn.IFNA(VLOOKUP(CONCATENATE($AA$5,$B32,$C32),AVON!$A$6:$S$336,19,FALSE),0)</f>
        <v>0</v>
      </c>
      <c r="AB32" s="11">
        <f>_xlfn.IFNA(VLOOKUP(CONCATENATE($AB$5,$B32,$C32),AVON!$A$6:$S$336,19,FALSE),0)</f>
        <v>0</v>
      </c>
      <c r="AC32" s="11">
        <f>_xlfn.IFNA(VLOOKUP(CONCATENATE($AC$5,$B32,$C32),AVON!$A$6:$S$336,19,FALSE),0)</f>
        <v>0</v>
      </c>
      <c r="AD32" s="9">
        <f>_xlfn.IFNA(VLOOKUP(CONCATENATE($AD$5,$B32,$C32),AVON!$A$6:$S$336,19,FALSE),0)</f>
        <v>0</v>
      </c>
      <c r="AE32" s="10"/>
      <c r="AF32" s="11"/>
      <c r="AG32" s="11"/>
      <c r="AH32" s="11"/>
      <c r="AI32" s="11"/>
      <c r="AJ32" s="11"/>
      <c r="AK32" s="9"/>
      <c r="AL32" s="11">
        <f>_xlfn.IFNA(VLOOKUP(CONCATENATE($AL$5,$B32,$F32),SHIELD!$A$6:$S$299,19,FALSE),0)</f>
        <v>0</v>
      </c>
      <c r="AM32" s="11"/>
      <c r="AN32" s="11">
        <f>_xlfn.IFNA(VLOOKUP(CONCATENATE($AN$5,$B32,$F32),SHIELD!$A$6:$S$299,19,FALSE),0)</f>
        <v>0</v>
      </c>
      <c r="AO32" s="140">
        <f>_xlfn.IFNA(VLOOKUP(CONCATENATE($AO$5,$B32,$F32),SHIELD!$A$6:$S$299,19,FALSE),0)</f>
        <v>0</v>
      </c>
      <c r="AP32" s="140">
        <f>_xlfn.IFNA(VLOOKUP(CONCATENATE($AP$5,$B32,$F32),SHIELD!$A$6:$S$299,19,FALSE),0)</f>
        <v>0</v>
      </c>
      <c r="AQ32" s="140"/>
      <c r="AR32" s="8"/>
      <c r="AS32" s="12">
        <f>_xlfn.IFNA(VLOOKUP(CONCATENATE(AS$4,$B32,$C32),CHAMPS!$A$6:$S$408,19,FALSE),0)</f>
        <v>0</v>
      </c>
      <c r="AT32" s="11">
        <f>_xlfn.IFNA(VLOOKUP(CONCATENATE($AT$4,$B32,$C32),CHAMPS!$A$6:$S$408,19,FALSE),0)</f>
        <v>0</v>
      </c>
      <c r="AU32" s="11">
        <f>_xlfn.IFNA(VLOOKUP(CONCATENATE($AU$5,$B32,$C32),CHAMPS!$A$6:$S$408,19,FALSE),0)</f>
        <v>0</v>
      </c>
      <c r="AV32" s="11">
        <f>_xlfn.IFNA(VLOOKUP(CONCATENATE($AV$5,$B32,$C32),CHAMPS!$A$6:$S$408,19,FALSE),0)</f>
        <v>0</v>
      </c>
      <c r="AW32" s="11">
        <f>_xlfn.IFNA(VLOOKUP(CONCATENATE($AW$5,$B32,$C32),CHAMPS!$A$6:$S$408,19,FALSE),0)</f>
        <v>0</v>
      </c>
      <c r="AX32" s="11">
        <f>_xlfn.IFNA(VLOOKUP(CONCATENATE($AX$5,$B32,$C32),CHAMPS!$A$6:$S$408,19,FALSE),0)</f>
        <v>0</v>
      </c>
      <c r="AY32" s="11">
        <f>_xlfn.IFNA(VLOOKUP(CONCATENATE($AY$5,$B32,$C32),CHAMPS!$A$6:$S$307,19,FALSE),0)</f>
        <v>0</v>
      </c>
      <c r="AZ32" s="9">
        <f>_xlfn.IFNA(VLOOKUP(CONCATENATE($AZ$4,$B32,$C32),CHAMPS!$A$6:$S$408,19,FALSE),0)</f>
        <v>0</v>
      </c>
      <c r="BA32" s="12">
        <f>_xlfn.IFNA(VLOOKUP(CONCATENATE(BA$4,$B32,$C32),SHIELD!$A$6:$S$408,19,FALSE),0)</f>
        <v>0</v>
      </c>
      <c r="BB32" s="11">
        <f>_xlfn.IFNA(VLOOKUP(CONCATENATE($BB$5,$B32,$C32),SHIELD!$A$6:$S$408,19,FALSE),0)</f>
        <v>0</v>
      </c>
      <c r="BC32" s="11">
        <f>_xlfn.IFNA(VLOOKUP(CONCATENATE($BC$5,$B32,$C32),SHIELD!$A$6:$S$408,19,FALSE),0)</f>
        <v>0</v>
      </c>
      <c r="BD32" s="11">
        <f>_xlfn.IFNA(VLOOKUP(CONCATENATE($BD$5,$B32,$C32),SHIELD!$A$6:$S$408,19,FALSE),0)</f>
        <v>0</v>
      </c>
      <c r="BE32" s="11">
        <f>_xlfn.IFNA(VLOOKUP(CONCATENATE($BE$5,$B32,$C32),SHIELD!$A$6:$S$408,19,FALSE),0)</f>
        <v>0</v>
      </c>
      <c r="BF32" s="11">
        <f>_xlfn.IFNA(VLOOKUP(CONCATENATE($BF$5,$B32,$C32),SHIELD!$A$6:$S$408,19,FALSE),0)</f>
        <v>0</v>
      </c>
      <c r="BG32" s="9">
        <f>_xlfn.IFNA(VLOOKUP(CONCATENATE($BG$5,$B32,$C32),SHIELD!$A$6:$S$408,19,FALSE),0)</f>
        <v>0</v>
      </c>
      <c r="BH32" s="21"/>
    </row>
    <row r="33" spans="1:60" x14ac:dyDescent="0.3">
      <c r="A33" s="21"/>
      <c r="B33" s="95"/>
      <c r="C33" s="212"/>
      <c r="D33" s="18"/>
      <c r="E33" s="18"/>
      <c r="F33" s="214"/>
      <c r="G33" s="68"/>
      <c r="H33" s="74">
        <f t="shared" si="3"/>
        <v>0</v>
      </c>
      <c r="I33" s="173">
        <f t="shared" si="4"/>
        <v>0</v>
      </c>
      <c r="J33" s="174">
        <f t="shared" si="0"/>
        <v>6</v>
      </c>
      <c r="K33" s="234">
        <f>_xlfn.IFNA(VLOOKUP(CONCATENATE($K$5,$B33,$C33),HORS!$A$6:$S$303,19,FALSE),0)</f>
        <v>0</v>
      </c>
      <c r="L33" s="234">
        <f>_xlfn.IFNA(VLOOKUP(CONCATENATE($L$5,$B33,$C33),HORS!$A$6:$S$303,19,FALSE),0)</f>
        <v>0</v>
      </c>
      <c r="M33" s="234">
        <f>_xlfn.IFNA(VLOOKUP(CONCATENATE($M$5,$B33,$C33),HORS!$A$6:$S$303,19,FALSE),0)</f>
        <v>0</v>
      </c>
      <c r="N33" s="234">
        <f>_xlfn.IFNA(VLOOKUP(CONCATENATE($N$5,$B33,$C33),HORS!$A$6:$S$303,19,FALSE),0)</f>
        <v>0</v>
      </c>
      <c r="O33" s="234">
        <f>_xlfn.IFNA(VLOOKUP(CONCATENATE($O$5,$B33,$C33),HORS!$A$6:$S$303,19,FALSE),0)</f>
        <v>0</v>
      </c>
      <c r="P33" s="234">
        <f>_xlfn.IFNA(VLOOKUP(CONCATENATE($P$5,$B33,$C33),HORS!$A$6:$S$303,19,FALSE),0)</f>
        <v>0</v>
      </c>
      <c r="Q33" s="12">
        <f>_xlfn.IFNA(VLOOKUP(CONCATENATE($Q$4,$B33,$C33),Marsden!$A$6:$S$300,19,FALSE),0)</f>
        <v>0</v>
      </c>
      <c r="R33" s="150">
        <f>_xlfn.IFNA(VLOOKUP(CONCATENATE($R$5,$B33,$C33),Marsden!$A$6:$S$303,19,FALSE),0)</f>
        <v>0</v>
      </c>
      <c r="S33" s="11">
        <f>_xlfn.IFNA(VLOOKUP(CONCATENATE($S$5,$B33,$C33),Marsden!$A$6:$S$303,19,FALSE),0)</f>
        <v>0</v>
      </c>
      <c r="T33" s="11">
        <f>_xlfn.IFNA(VLOOKUP(CONCATENATE($T$5,$B33,$C33),Marsden!$A$6:$S$303,19,FALSE),0)</f>
        <v>0</v>
      </c>
      <c r="U33" s="11">
        <f>_xlfn.IFNA(VLOOKUP(CONCATENATE($N$5,$B33,$C33),Marsden!$A$6:$S$303,19,FALSE),0)</f>
        <v>0</v>
      </c>
      <c r="V33" s="11">
        <f>_xlfn.IFNA(VLOOKUP(CONCATENATE($O$5,$B33,$C33),Marsden!$A$6:$S$303,19,FALSE),0)</f>
        <v>0</v>
      </c>
      <c r="W33" s="9">
        <f>_xlfn.IFNA(VLOOKUP(CONCATENATE($P$5,$B33,$C33),Marsden!$A$6:$S$303,19,FALSE),0)</f>
        <v>0</v>
      </c>
      <c r="X33" s="12">
        <f>_xlfn.IFNA(VLOOKUP(CONCATENATE($X$5,$B33,$C33),AVON!$A$6:$S$200,19,FALSE),0)</f>
        <v>0</v>
      </c>
      <c r="Y33" s="11">
        <f>_xlfn.IFNA(VLOOKUP(CONCATENATE($Y$5,$B33,$C33),AVON!$A$6:$S$336,19,FALSE),0)</f>
        <v>0</v>
      </c>
      <c r="Z33" s="11">
        <f>_xlfn.IFNA(VLOOKUP(CONCATENATE($Z$5,$B33,$C33),AVON!$A$6:$S$336,19,FALSE),0)</f>
        <v>0</v>
      </c>
      <c r="AA33" s="11">
        <f>_xlfn.IFNA(VLOOKUP(CONCATENATE($AA$5,$B33,$C33),AVON!$A$6:$S$336,19,FALSE),0)</f>
        <v>0</v>
      </c>
      <c r="AB33" s="11">
        <f>_xlfn.IFNA(VLOOKUP(CONCATENATE($AB$5,$B33,$C33),AVON!$A$6:$S$336,19,FALSE),0)</f>
        <v>0</v>
      </c>
      <c r="AC33" s="11">
        <f>_xlfn.IFNA(VLOOKUP(CONCATENATE($AC$5,$B33,$C33),AVON!$A$6:$S$336,19,FALSE),0)</f>
        <v>0</v>
      </c>
      <c r="AD33" s="9">
        <f>_xlfn.IFNA(VLOOKUP(CONCATENATE($AD$5,$B33,$C33),AVON!$A$6:$S$336,19,FALSE),0)</f>
        <v>0</v>
      </c>
      <c r="AE33" s="10"/>
      <c r="AF33" s="11"/>
      <c r="AG33" s="11"/>
      <c r="AH33" s="11"/>
      <c r="AI33" s="11"/>
      <c r="AJ33" s="11"/>
      <c r="AK33" s="9"/>
      <c r="AL33" s="11">
        <f>_xlfn.IFNA(VLOOKUP(CONCATENATE($AL$5,$B33,$F33),SHIELD!$A$6:$S$299,19,FALSE),0)</f>
        <v>0</v>
      </c>
      <c r="AM33" s="11"/>
      <c r="AN33" s="11">
        <f>_xlfn.IFNA(VLOOKUP(CONCATENATE($AN$5,$B33,$F33),SHIELD!$A$6:$S$299,19,FALSE),0)</f>
        <v>0</v>
      </c>
      <c r="AO33" s="140">
        <f>_xlfn.IFNA(VLOOKUP(CONCATENATE($AO$5,$B33,$F33),SHIELD!$A$6:$S$299,19,FALSE),0)</f>
        <v>0</v>
      </c>
      <c r="AP33" s="140">
        <f>_xlfn.IFNA(VLOOKUP(CONCATENATE($AP$5,$B33,$F33),SHIELD!$A$6:$S$299,19,FALSE),0)</f>
        <v>0</v>
      </c>
      <c r="AQ33" s="140"/>
      <c r="AR33" s="8"/>
      <c r="AS33" s="12">
        <f>_xlfn.IFNA(VLOOKUP(CONCATENATE(AS$4,$B33,$C33),CHAMPS!$A$6:$S$408,19,FALSE),0)</f>
        <v>0</v>
      </c>
      <c r="AT33" s="11">
        <f>_xlfn.IFNA(VLOOKUP(CONCATENATE($AT$4,$B33,$C33),CHAMPS!$A$6:$S$408,19,FALSE),0)</f>
        <v>0</v>
      </c>
      <c r="AU33" s="11">
        <f>_xlfn.IFNA(VLOOKUP(CONCATENATE($AU$5,$B33,$C33),CHAMPS!$A$6:$S$408,19,FALSE),0)</f>
        <v>0</v>
      </c>
      <c r="AV33" s="11">
        <f>_xlfn.IFNA(VLOOKUP(CONCATENATE($AV$5,$B33,$C33),CHAMPS!$A$6:$S$408,19,FALSE),0)</f>
        <v>0</v>
      </c>
      <c r="AW33" s="11">
        <f>_xlfn.IFNA(VLOOKUP(CONCATENATE($AW$5,$B33,$C33),CHAMPS!$A$6:$S$408,19,FALSE),0)</f>
        <v>0</v>
      </c>
      <c r="AX33" s="11">
        <f>_xlfn.IFNA(VLOOKUP(CONCATENATE($AX$5,$B33,$C33),CHAMPS!$A$6:$S$408,19,FALSE),0)</f>
        <v>0</v>
      </c>
      <c r="AY33" s="11">
        <f>_xlfn.IFNA(VLOOKUP(CONCATENATE($AY$5,$B33,$C33),CHAMPS!$A$6:$S$307,19,FALSE),0)</f>
        <v>0</v>
      </c>
      <c r="AZ33" s="9">
        <f>_xlfn.IFNA(VLOOKUP(CONCATENATE($AZ$4,$B33,$C33),CHAMPS!$A$6:$S$408,19,FALSE),0)</f>
        <v>0</v>
      </c>
      <c r="BA33" s="12">
        <f>_xlfn.IFNA(VLOOKUP(CONCATENATE(BA$4,$B33,$C33),SHIELD!$A$6:$S$408,19,FALSE),0)</f>
        <v>0</v>
      </c>
      <c r="BB33" s="11">
        <f>_xlfn.IFNA(VLOOKUP(CONCATENATE($BB$5,$B33,$C33),SHIELD!$A$6:$S$408,19,FALSE),0)</f>
        <v>0</v>
      </c>
      <c r="BC33" s="11">
        <f>_xlfn.IFNA(VLOOKUP(CONCATENATE($BC$5,$B33,$C33),SHIELD!$A$6:$S$408,19,FALSE),0)</f>
        <v>0</v>
      </c>
      <c r="BD33" s="11">
        <f>_xlfn.IFNA(VLOOKUP(CONCATENATE($BD$5,$B33,$C33),SHIELD!$A$6:$S$408,19,FALSE),0)</f>
        <v>0</v>
      </c>
      <c r="BE33" s="11">
        <f>_xlfn.IFNA(VLOOKUP(CONCATENATE($BE$5,$B33,$C33),SHIELD!$A$6:$S$408,19,FALSE),0)</f>
        <v>0</v>
      </c>
      <c r="BF33" s="11">
        <f>_xlfn.IFNA(VLOOKUP(CONCATENATE($BF$5,$B33,$C33),SHIELD!$A$6:$S$408,19,FALSE),0)</f>
        <v>0</v>
      </c>
      <c r="BG33" s="9">
        <f>_xlfn.IFNA(VLOOKUP(CONCATENATE($BG$5,$B33,$C33),SHIELD!$A$6:$S$408,19,FALSE),0)</f>
        <v>0</v>
      </c>
      <c r="BH33" s="21"/>
    </row>
    <row r="34" spans="1:60" x14ac:dyDescent="0.3">
      <c r="A34" s="21"/>
      <c r="B34" s="241"/>
      <c r="C34" s="96"/>
      <c r="D34" s="18"/>
      <c r="E34" s="18"/>
      <c r="F34" s="214"/>
      <c r="G34" s="68"/>
      <c r="H34" s="74">
        <f t="shared" si="3"/>
        <v>0</v>
      </c>
      <c r="I34" s="173">
        <f t="shared" si="4"/>
        <v>0</v>
      </c>
      <c r="J34" s="174">
        <f t="shared" si="0"/>
        <v>6</v>
      </c>
      <c r="K34" s="234">
        <f>_xlfn.IFNA(VLOOKUP(CONCATENATE($K$5,$B34,$C34),HORS!$A$6:$S$303,19,FALSE),0)</f>
        <v>0</v>
      </c>
      <c r="L34" s="234">
        <f>_xlfn.IFNA(VLOOKUP(CONCATENATE($L$5,$B34,$C34),HORS!$A$6:$S$303,19,FALSE),0)</f>
        <v>0</v>
      </c>
      <c r="M34" s="234">
        <f>_xlfn.IFNA(VLOOKUP(CONCATENATE($M$5,$B34,$C34),HORS!$A$6:$S$303,19,FALSE),0)</f>
        <v>0</v>
      </c>
      <c r="N34" s="234">
        <f>_xlfn.IFNA(VLOOKUP(CONCATENATE($N$5,$B34,$C34),HORS!$A$6:$S$303,19,FALSE),0)</f>
        <v>0</v>
      </c>
      <c r="O34" s="234">
        <f>_xlfn.IFNA(VLOOKUP(CONCATENATE($O$5,$B34,$C34),HORS!$A$6:$S$303,19,FALSE),0)</f>
        <v>0</v>
      </c>
      <c r="P34" s="234">
        <f>_xlfn.IFNA(VLOOKUP(CONCATENATE($P$5,$B34,$C34),HORS!$A$6:$S$303,19,FALSE),0)</f>
        <v>0</v>
      </c>
      <c r="Q34" s="12">
        <f>_xlfn.IFNA(VLOOKUP(CONCATENATE($Q$4,$B34,$C34),Marsden!$A$6:$S$300,19,FALSE),0)</f>
        <v>0</v>
      </c>
      <c r="R34" s="150">
        <f>_xlfn.IFNA(VLOOKUP(CONCATENATE($R$5,$B34,$C34),Marsden!$A$6:$S$303,19,FALSE),0)</f>
        <v>0</v>
      </c>
      <c r="S34" s="11">
        <f>_xlfn.IFNA(VLOOKUP(CONCATENATE($S$5,$B34,$C34),Marsden!$A$6:$S$303,19,FALSE),0)</f>
        <v>0</v>
      </c>
      <c r="T34" s="11">
        <f>_xlfn.IFNA(VLOOKUP(CONCATENATE($T$5,$B34,$C34),Marsden!$A$6:$S$303,19,FALSE),0)</f>
        <v>0</v>
      </c>
      <c r="U34" s="11">
        <f>_xlfn.IFNA(VLOOKUP(CONCATENATE($N$5,$B34,$C34),Marsden!$A$6:$S$303,19,FALSE),0)</f>
        <v>0</v>
      </c>
      <c r="V34" s="11">
        <f>_xlfn.IFNA(VLOOKUP(CONCATENATE($O$5,$B34,$C34),Marsden!$A$6:$S$303,19,FALSE),0)</f>
        <v>0</v>
      </c>
      <c r="W34" s="9">
        <f>_xlfn.IFNA(VLOOKUP(CONCATENATE($P$5,$B34,$C34),Marsden!$A$6:$S$303,19,FALSE),0)</f>
        <v>0</v>
      </c>
      <c r="X34" s="12">
        <f>_xlfn.IFNA(VLOOKUP(CONCATENATE($X$5,$B34,$C34),AVON!$A$6:$S$200,19,FALSE),0)</f>
        <v>0</v>
      </c>
      <c r="Y34" s="11">
        <f>_xlfn.IFNA(VLOOKUP(CONCATENATE($Y$5,$B34,$C34),AVON!$A$6:$S$336,19,FALSE),0)</f>
        <v>0</v>
      </c>
      <c r="Z34" s="11">
        <f>_xlfn.IFNA(VLOOKUP(CONCATENATE($Z$5,$B34,$C34),AVON!$A$6:$S$336,19,FALSE),0)</f>
        <v>0</v>
      </c>
      <c r="AA34" s="11">
        <f>_xlfn.IFNA(VLOOKUP(CONCATENATE($AA$5,$B34,$C34),AVON!$A$6:$S$336,19,FALSE),0)</f>
        <v>0</v>
      </c>
      <c r="AB34" s="11">
        <f>_xlfn.IFNA(VLOOKUP(CONCATENATE($AB$5,$B34,$C34),AVON!$A$6:$S$336,19,FALSE),0)</f>
        <v>0</v>
      </c>
      <c r="AC34" s="11">
        <f>_xlfn.IFNA(VLOOKUP(CONCATENATE($AC$5,$B34,$C34),AVON!$A$6:$S$336,19,FALSE),0)</f>
        <v>0</v>
      </c>
      <c r="AD34" s="9">
        <f>_xlfn.IFNA(VLOOKUP(CONCATENATE($AD$5,$B34,$C34),AVON!$A$6:$S$336,19,FALSE),0)</f>
        <v>0</v>
      </c>
      <c r="AE34" s="10"/>
      <c r="AF34" s="11"/>
      <c r="AG34" s="11"/>
      <c r="AH34" s="11"/>
      <c r="AI34" s="11"/>
      <c r="AJ34" s="11"/>
      <c r="AK34" s="9"/>
      <c r="AL34" s="11">
        <f>_xlfn.IFNA(VLOOKUP(CONCATENATE($AL$5,$B34,$F34),SHIELD!$A$6:$S$299,19,FALSE),0)</f>
        <v>0</v>
      </c>
      <c r="AM34" s="11"/>
      <c r="AN34" s="11">
        <f>_xlfn.IFNA(VLOOKUP(CONCATENATE($AN$5,$B34,$F34),SHIELD!$A$6:$S$299,19,FALSE),0)</f>
        <v>0</v>
      </c>
      <c r="AO34" s="140">
        <f>_xlfn.IFNA(VLOOKUP(CONCATENATE($AO$5,$B34,$F34),SHIELD!$A$6:$S$299,19,FALSE),0)</f>
        <v>0</v>
      </c>
      <c r="AP34" s="140">
        <f>_xlfn.IFNA(VLOOKUP(CONCATENATE($AP$5,$B34,$F34),SHIELD!$A$6:$S$299,19,FALSE),0)</f>
        <v>0</v>
      </c>
      <c r="AQ34" s="140"/>
      <c r="AR34" s="8"/>
      <c r="AS34" s="12">
        <f>_xlfn.IFNA(VLOOKUP(CONCATENATE(AS$4,$B34,$C34),CHAMPS!$A$6:$S$408,19,FALSE),0)</f>
        <v>0</v>
      </c>
      <c r="AT34" s="11">
        <f>_xlfn.IFNA(VLOOKUP(CONCATENATE($AT$4,$B34,$C34),CHAMPS!$A$6:$S$408,19,FALSE),0)</f>
        <v>0</v>
      </c>
      <c r="AU34" s="11">
        <f>_xlfn.IFNA(VLOOKUP(CONCATENATE($AU$5,$B34,$C34),CHAMPS!$A$6:$S$408,19,FALSE),0)</f>
        <v>0</v>
      </c>
      <c r="AV34" s="11">
        <f>_xlfn.IFNA(VLOOKUP(CONCATENATE($AV$5,$B34,$C34),CHAMPS!$A$6:$S$408,19,FALSE),0)</f>
        <v>0</v>
      </c>
      <c r="AW34" s="11">
        <f>_xlfn.IFNA(VLOOKUP(CONCATENATE($AW$5,$B34,$C34),CHAMPS!$A$6:$S$408,19,FALSE),0)</f>
        <v>0</v>
      </c>
      <c r="AX34" s="11">
        <f>_xlfn.IFNA(VLOOKUP(CONCATENATE($AX$5,$B34,$C34),CHAMPS!$A$6:$S$408,19,FALSE),0)</f>
        <v>0</v>
      </c>
      <c r="AY34" s="11">
        <f>_xlfn.IFNA(VLOOKUP(CONCATENATE($AY$5,$B34,$C34),CHAMPS!$A$6:$S$307,19,FALSE),0)</f>
        <v>0</v>
      </c>
      <c r="AZ34" s="9">
        <f>_xlfn.IFNA(VLOOKUP(CONCATENATE($AZ$4,$B34,$C34),CHAMPS!$A$6:$S$408,19,FALSE),0)</f>
        <v>0</v>
      </c>
      <c r="BA34" s="12">
        <f>_xlfn.IFNA(VLOOKUP(CONCATENATE(BA$4,$B34,$C34),SHIELD!$A$6:$S$408,19,FALSE),0)</f>
        <v>0</v>
      </c>
      <c r="BB34" s="11">
        <f>_xlfn.IFNA(VLOOKUP(CONCATENATE($BB$5,$B34,$C34),SHIELD!$A$6:$S$408,19,FALSE),0)</f>
        <v>0</v>
      </c>
      <c r="BC34" s="11">
        <f>_xlfn.IFNA(VLOOKUP(CONCATENATE($BC$5,$B34,$C34),SHIELD!$A$6:$S$408,19,FALSE),0)</f>
        <v>0</v>
      </c>
      <c r="BD34" s="11">
        <f>_xlfn.IFNA(VLOOKUP(CONCATENATE($BD$5,$B34,$C34),SHIELD!$A$6:$S$408,19,FALSE),0)</f>
        <v>0</v>
      </c>
      <c r="BE34" s="11">
        <f>_xlfn.IFNA(VLOOKUP(CONCATENATE($BE$5,$B34,$C34),SHIELD!$A$6:$S$408,19,FALSE),0)</f>
        <v>0</v>
      </c>
      <c r="BF34" s="11">
        <f>_xlfn.IFNA(VLOOKUP(CONCATENATE($BF$5,$B34,$C34),SHIELD!$A$6:$S$408,19,FALSE),0)</f>
        <v>0</v>
      </c>
      <c r="BG34" s="9">
        <f>_xlfn.IFNA(VLOOKUP(CONCATENATE($BG$5,$B34,$C34),SHIELD!$A$6:$S$408,19,FALSE),0)</f>
        <v>0</v>
      </c>
      <c r="BH34" s="21"/>
    </row>
    <row r="35" spans="1:60" x14ac:dyDescent="0.3">
      <c r="A35" s="21"/>
      <c r="B35" s="95"/>
      <c r="C35" s="189"/>
      <c r="D35" s="18"/>
      <c r="E35" s="18"/>
      <c r="F35" s="242"/>
      <c r="G35" s="68"/>
      <c r="H35" s="74">
        <f t="shared" si="3"/>
        <v>0</v>
      </c>
      <c r="I35" s="173">
        <f t="shared" si="4"/>
        <v>0</v>
      </c>
      <c r="J35" s="174">
        <f t="shared" si="0"/>
        <v>6</v>
      </c>
      <c r="K35" s="234">
        <f>_xlfn.IFNA(VLOOKUP(CONCATENATE($K$5,$B35,$C35),HORS!$A$6:$S$303,19,FALSE),0)</f>
        <v>0</v>
      </c>
      <c r="L35" s="234">
        <f>_xlfn.IFNA(VLOOKUP(CONCATENATE($L$5,$B35,$C35),HORS!$A$6:$S$303,19,FALSE),0)</f>
        <v>0</v>
      </c>
      <c r="M35" s="234">
        <f>_xlfn.IFNA(VLOOKUP(CONCATENATE($M$5,$B35,$C35),HORS!$A$6:$S$303,19,FALSE),0)</f>
        <v>0</v>
      </c>
      <c r="N35" s="234">
        <f>_xlfn.IFNA(VLOOKUP(CONCATENATE($N$5,$B35,$C35),HORS!$A$6:$S$303,19,FALSE),0)</f>
        <v>0</v>
      </c>
      <c r="O35" s="234">
        <f>_xlfn.IFNA(VLOOKUP(CONCATENATE($O$5,$B35,$C35),HORS!$A$6:$S$303,19,FALSE),0)</f>
        <v>0</v>
      </c>
      <c r="P35" s="234">
        <f>_xlfn.IFNA(VLOOKUP(CONCATENATE($P$5,$B35,$C35),HORS!$A$6:$S$303,19,FALSE),0)</f>
        <v>0</v>
      </c>
      <c r="Q35" s="12">
        <f>_xlfn.IFNA(VLOOKUP(CONCATENATE($Q$4,$B35,$C35),Marsden!$A$6:$S$300,19,FALSE),0)</f>
        <v>0</v>
      </c>
      <c r="R35" s="150">
        <f>_xlfn.IFNA(VLOOKUP(CONCATENATE($R$5,$B35,$C35),Marsden!$A$6:$S$303,19,FALSE),0)</f>
        <v>0</v>
      </c>
      <c r="S35" s="11">
        <f>_xlfn.IFNA(VLOOKUP(CONCATENATE($S$5,$B35,$C35),Marsden!$A$6:$S$303,19,FALSE),0)</f>
        <v>0</v>
      </c>
      <c r="T35" s="11">
        <f>_xlfn.IFNA(VLOOKUP(CONCATENATE($T$5,$B35,$C35),Marsden!$A$6:$S$303,19,FALSE),0)</f>
        <v>0</v>
      </c>
      <c r="U35" s="11">
        <f>_xlfn.IFNA(VLOOKUP(CONCATENATE($N$5,$B35,$C35),Marsden!$A$6:$S$303,19,FALSE),0)</f>
        <v>0</v>
      </c>
      <c r="V35" s="11">
        <f>_xlfn.IFNA(VLOOKUP(CONCATENATE($O$5,$B35,$C35),Marsden!$A$6:$S$303,19,FALSE),0)</f>
        <v>0</v>
      </c>
      <c r="W35" s="9">
        <f>_xlfn.IFNA(VLOOKUP(CONCATENATE($P$5,$B35,$C35),Marsden!$A$6:$S$303,19,FALSE),0)</f>
        <v>0</v>
      </c>
      <c r="X35" s="12">
        <f>_xlfn.IFNA(VLOOKUP(CONCATENATE($X$5,$B35,$C35),AVON!$A$6:$S$200,19,FALSE),0)</f>
        <v>0</v>
      </c>
      <c r="Y35" s="11">
        <f>_xlfn.IFNA(VLOOKUP(CONCATENATE($Y$5,$B35,$C35),AVON!$A$6:$S$336,19,FALSE),0)</f>
        <v>0</v>
      </c>
      <c r="Z35" s="11">
        <f>_xlfn.IFNA(VLOOKUP(CONCATENATE($Z$5,$B35,$C35),AVON!$A$6:$S$336,19,FALSE),0)</f>
        <v>0</v>
      </c>
      <c r="AA35" s="11">
        <f>_xlfn.IFNA(VLOOKUP(CONCATENATE($AA$5,$B35,$C35),AVON!$A$6:$S$336,19,FALSE),0)</f>
        <v>0</v>
      </c>
      <c r="AB35" s="11">
        <f>_xlfn.IFNA(VLOOKUP(CONCATENATE($AB$5,$B35,$C35),AVON!$A$6:$S$336,19,FALSE),0)</f>
        <v>0</v>
      </c>
      <c r="AC35" s="11">
        <f>_xlfn.IFNA(VLOOKUP(CONCATENATE($AC$5,$B35,$C35),AVON!$A$6:$S$336,19,FALSE),0)</f>
        <v>0</v>
      </c>
      <c r="AD35" s="9">
        <f>_xlfn.IFNA(VLOOKUP(CONCATENATE($AD$5,$B35,$C35),AVON!$A$6:$S$336,19,FALSE),0)</f>
        <v>0</v>
      </c>
      <c r="AE35" s="10"/>
      <c r="AF35" s="11"/>
      <c r="AG35" s="11"/>
      <c r="AH35" s="11"/>
      <c r="AI35" s="11"/>
      <c r="AJ35" s="11"/>
      <c r="AK35" s="9"/>
      <c r="AL35" s="11">
        <f>_xlfn.IFNA(VLOOKUP(CONCATENATE($AL$5,$B35,$F35),SHIELD!$A$6:$S$299,19,FALSE),0)</f>
        <v>0</v>
      </c>
      <c r="AM35" s="11"/>
      <c r="AN35" s="11">
        <f>_xlfn.IFNA(VLOOKUP(CONCATENATE($AN$5,$B35,$F35),SHIELD!$A$6:$S$299,19,FALSE),0)</f>
        <v>0</v>
      </c>
      <c r="AO35" s="140">
        <f>_xlfn.IFNA(VLOOKUP(CONCATENATE($AO$5,$B35,$F35),SHIELD!$A$6:$S$299,19,FALSE),0)</f>
        <v>0</v>
      </c>
      <c r="AP35" s="140">
        <f>_xlfn.IFNA(VLOOKUP(CONCATENATE($AP$5,$B35,$F35),SHIELD!$A$6:$S$299,19,FALSE),0)</f>
        <v>0</v>
      </c>
      <c r="AQ35" s="140"/>
      <c r="AR35" s="8"/>
      <c r="AS35" s="12">
        <f>_xlfn.IFNA(VLOOKUP(CONCATENATE(AS$4,$B35,$C35),CHAMPS!$A$6:$S$408,19,FALSE),0)</f>
        <v>0</v>
      </c>
      <c r="AT35" s="11">
        <f>_xlfn.IFNA(VLOOKUP(CONCATENATE($AT$4,$B35,$C35),CHAMPS!$A$6:$S$408,19,FALSE),0)</f>
        <v>0</v>
      </c>
      <c r="AU35" s="11">
        <f>_xlfn.IFNA(VLOOKUP(CONCATENATE($AU$5,$B35,$C35),CHAMPS!$A$6:$S$408,19,FALSE),0)</f>
        <v>0</v>
      </c>
      <c r="AV35" s="11">
        <f>_xlfn.IFNA(VLOOKUP(CONCATENATE($AV$5,$B35,$C35),CHAMPS!$A$6:$S$408,19,FALSE),0)</f>
        <v>0</v>
      </c>
      <c r="AW35" s="11">
        <f>_xlfn.IFNA(VLOOKUP(CONCATENATE($AW$5,$B35,$C35),CHAMPS!$A$6:$S$408,19,FALSE),0)</f>
        <v>0</v>
      </c>
      <c r="AX35" s="11">
        <f>_xlfn.IFNA(VLOOKUP(CONCATENATE($AX$5,$B35,$C35),CHAMPS!$A$6:$S$408,19,FALSE),0)</f>
        <v>0</v>
      </c>
      <c r="AY35" s="11">
        <f>_xlfn.IFNA(VLOOKUP(CONCATENATE($AY$5,$B35,$C35),CHAMPS!$A$6:$S$307,19,FALSE),0)</f>
        <v>0</v>
      </c>
      <c r="AZ35" s="9">
        <f>_xlfn.IFNA(VLOOKUP(CONCATENATE($AZ$4,$B35,$C35),CHAMPS!$A$6:$S$408,19,FALSE),0)</f>
        <v>0</v>
      </c>
      <c r="BA35" s="12">
        <f>_xlfn.IFNA(VLOOKUP(CONCATENATE(BA$4,$B35,$C35),SHIELD!$A$6:$S$408,19,FALSE),0)</f>
        <v>0</v>
      </c>
      <c r="BB35" s="11">
        <f>_xlfn.IFNA(VLOOKUP(CONCATENATE($BB$5,$B35,$C35),SHIELD!$A$6:$S$408,19,FALSE),0)</f>
        <v>0</v>
      </c>
      <c r="BC35" s="11">
        <f>_xlfn.IFNA(VLOOKUP(CONCATENATE($BC$5,$B35,$C35),SHIELD!$A$6:$S$408,19,FALSE),0)</f>
        <v>0</v>
      </c>
      <c r="BD35" s="11">
        <f>_xlfn.IFNA(VLOOKUP(CONCATENATE($BD$5,$B35,$C35),SHIELD!$A$6:$S$408,19,FALSE),0)</f>
        <v>0</v>
      </c>
      <c r="BE35" s="11">
        <f>_xlfn.IFNA(VLOOKUP(CONCATENATE($BE$5,$B35,$C35),SHIELD!$A$6:$S$408,19,FALSE),0)</f>
        <v>0</v>
      </c>
      <c r="BF35" s="11">
        <f>_xlfn.IFNA(VLOOKUP(CONCATENATE($BF$5,$B35,$C35),SHIELD!$A$6:$S$408,19,FALSE),0)</f>
        <v>0</v>
      </c>
      <c r="BG35" s="9">
        <f>_xlfn.IFNA(VLOOKUP(CONCATENATE($BG$5,$B35,$C35),SHIELD!$A$6:$S$408,19,FALSE),0)</f>
        <v>0</v>
      </c>
      <c r="BH35" s="21"/>
    </row>
    <row r="36" spans="1:60" x14ac:dyDescent="0.3">
      <c r="A36" s="21"/>
      <c r="B36" s="95"/>
      <c r="C36" s="189"/>
      <c r="D36" s="18"/>
      <c r="E36" s="18"/>
      <c r="F36" s="242"/>
      <c r="G36" s="68"/>
      <c r="H36" s="74">
        <f t="shared" si="3"/>
        <v>0</v>
      </c>
      <c r="I36" s="173">
        <f t="shared" si="4"/>
        <v>0</v>
      </c>
      <c r="J36" s="174">
        <f t="shared" si="0"/>
        <v>6</v>
      </c>
      <c r="K36" s="234">
        <f>_xlfn.IFNA(VLOOKUP(CONCATENATE($K$5,$B36,$C36),HORS!$A$6:$S$303,19,FALSE),0)</f>
        <v>0</v>
      </c>
      <c r="L36" s="234">
        <f>_xlfn.IFNA(VLOOKUP(CONCATENATE($L$5,$B36,$C36),HORS!$A$6:$S$303,19,FALSE),0)</f>
        <v>0</v>
      </c>
      <c r="M36" s="234">
        <f>_xlfn.IFNA(VLOOKUP(CONCATENATE($M$5,$B36,$C36),HORS!$A$6:$S$303,19,FALSE),0)</f>
        <v>0</v>
      </c>
      <c r="N36" s="234">
        <f>_xlfn.IFNA(VLOOKUP(CONCATENATE($N$5,$B36,$C36),HORS!$A$6:$S$303,19,FALSE),0)</f>
        <v>0</v>
      </c>
      <c r="O36" s="234">
        <f>_xlfn.IFNA(VLOOKUP(CONCATENATE($O$5,$B36,$C36),HORS!$A$6:$S$303,19,FALSE),0)</f>
        <v>0</v>
      </c>
      <c r="P36" s="234">
        <f>_xlfn.IFNA(VLOOKUP(CONCATENATE($P$5,$B36,$C36),HORS!$A$6:$S$303,19,FALSE),0)</f>
        <v>0</v>
      </c>
      <c r="Q36" s="12">
        <f>_xlfn.IFNA(VLOOKUP(CONCATENATE($Q$4,$B36,$C36),Marsden!$A$6:$S$300,19,FALSE),0)</f>
        <v>0</v>
      </c>
      <c r="R36" s="150">
        <f>_xlfn.IFNA(VLOOKUP(CONCATENATE($R$5,$B36,$C36),Marsden!$A$6:$S$303,19,FALSE),0)</f>
        <v>0</v>
      </c>
      <c r="S36" s="11">
        <f>_xlfn.IFNA(VLOOKUP(CONCATENATE($S$5,$B36,$C36),Marsden!$A$6:$S$303,19,FALSE),0)</f>
        <v>0</v>
      </c>
      <c r="T36" s="11">
        <f>_xlfn.IFNA(VLOOKUP(CONCATENATE($T$5,$B36,$C36),Marsden!$A$6:$S$303,19,FALSE),0)</f>
        <v>0</v>
      </c>
      <c r="U36" s="11">
        <f>_xlfn.IFNA(VLOOKUP(CONCATENATE($N$5,$B36,$C36),Marsden!$A$6:$S$303,19,FALSE),0)</f>
        <v>0</v>
      </c>
      <c r="V36" s="11">
        <f>_xlfn.IFNA(VLOOKUP(CONCATENATE($O$5,$B36,$C36),Marsden!$A$6:$S$303,19,FALSE),0)</f>
        <v>0</v>
      </c>
      <c r="W36" s="9">
        <f>_xlfn.IFNA(VLOOKUP(CONCATENATE($P$5,$B36,$C36),Marsden!$A$6:$S$303,19,FALSE),0)</f>
        <v>0</v>
      </c>
      <c r="X36" s="12">
        <f>_xlfn.IFNA(VLOOKUP(CONCATENATE($X$5,$B36,$C36),AVON!$A$6:$S$200,19,FALSE),0)</f>
        <v>0</v>
      </c>
      <c r="Y36" s="11">
        <f>_xlfn.IFNA(VLOOKUP(CONCATENATE($Y$5,$B36,$C36),AVON!$A$6:$S$336,19,FALSE),0)</f>
        <v>0</v>
      </c>
      <c r="Z36" s="11">
        <f>_xlfn.IFNA(VLOOKUP(CONCATENATE($Z$5,$B36,$C36),AVON!$A$6:$S$336,19,FALSE),0)</f>
        <v>0</v>
      </c>
      <c r="AA36" s="11">
        <f>_xlfn.IFNA(VLOOKUP(CONCATENATE($AA$5,$B36,$C36),AVON!$A$6:$S$336,19,FALSE),0)</f>
        <v>0</v>
      </c>
      <c r="AB36" s="11">
        <f>_xlfn.IFNA(VLOOKUP(CONCATENATE($AB$5,$B36,$C36),AVON!$A$6:$S$336,19,FALSE),0)</f>
        <v>0</v>
      </c>
      <c r="AC36" s="11">
        <f>_xlfn.IFNA(VLOOKUP(CONCATENATE($AC$5,$B36,$C36),AVON!$A$6:$S$336,19,FALSE),0)</f>
        <v>0</v>
      </c>
      <c r="AD36" s="9">
        <f>_xlfn.IFNA(VLOOKUP(CONCATENATE($AD$5,$B36,$C36),AVON!$A$6:$S$336,19,FALSE),0)</f>
        <v>0</v>
      </c>
      <c r="AE36" s="10"/>
      <c r="AF36" s="11"/>
      <c r="AG36" s="11"/>
      <c r="AH36" s="11"/>
      <c r="AI36" s="11"/>
      <c r="AJ36" s="11"/>
      <c r="AK36" s="9"/>
      <c r="AL36" s="11">
        <f>_xlfn.IFNA(VLOOKUP(CONCATENATE($AL$5,$B36,$F36),SHIELD!$A$6:$S$299,19,FALSE),0)</f>
        <v>0</v>
      </c>
      <c r="AM36" s="11"/>
      <c r="AN36" s="11">
        <f>_xlfn.IFNA(VLOOKUP(CONCATENATE($AN$5,$B36,$F36),SHIELD!$A$6:$S$299,19,FALSE),0)</f>
        <v>0</v>
      </c>
      <c r="AO36" s="140">
        <f>_xlfn.IFNA(VLOOKUP(CONCATENATE($AO$5,$B36,$F36),SHIELD!$A$6:$S$299,19,FALSE),0)</f>
        <v>0</v>
      </c>
      <c r="AP36" s="140">
        <f>_xlfn.IFNA(VLOOKUP(CONCATENATE($AP$5,$B36,$F36),SHIELD!$A$6:$S$299,19,FALSE),0)</f>
        <v>0</v>
      </c>
      <c r="AQ36" s="140"/>
      <c r="AR36" s="8"/>
      <c r="AS36" s="12">
        <f>_xlfn.IFNA(VLOOKUP(CONCATENATE(AS$4,$B36,$C36),CHAMPS!$A$6:$S$408,19,FALSE),0)</f>
        <v>0</v>
      </c>
      <c r="AT36" s="11">
        <f>_xlfn.IFNA(VLOOKUP(CONCATENATE($AT$4,$B36,$C36),CHAMPS!$A$6:$S$408,19,FALSE),0)</f>
        <v>0</v>
      </c>
      <c r="AU36" s="11">
        <f>_xlfn.IFNA(VLOOKUP(CONCATENATE($AU$5,$B36,$C36),CHAMPS!$A$6:$S$408,19,FALSE),0)</f>
        <v>0</v>
      </c>
      <c r="AV36" s="11">
        <f>_xlfn.IFNA(VLOOKUP(CONCATENATE($AV$5,$B36,$C36),CHAMPS!$A$6:$S$408,19,FALSE),0)</f>
        <v>0</v>
      </c>
      <c r="AW36" s="11">
        <f>_xlfn.IFNA(VLOOKUP(CONCATENATE($AW$5,$B36,$C36),CHAMPS!$A$6:$S$408,19,FALSE),0)</f>
        <v>0</v>
      </c>
      <c r="AX36" s="11">
        <f>_xlfn.IFNA(VLOOKUP(CONCATENATE($AX$5,$B36,$C36),CHAMPS!$A$6:$S$408,19,FALSE),0)</f>
        <v>0</v>
      </c>
      <c r="AY36" s="11">
        <f>_xlfn.IFNA(VLOOKUP(CONCATENATE($AY$5,$B36,$C36),CHAMPS!$A$6:$S$307,19,FALSE),0)</f>
        <v>0</v>
      </c>
      <c r="AZ36" s="9">
        <f>_xlfn.IFNA(VLOOKUP(CONCATENATE($AZ$4,$B36,$C36),CHAMPS!$A$6:$S$408,19,FALSE),0)</f>
        <v>0</v>
      </c>
      <c r="BA36" s="12">
        <f>_xlfn.IFNA(VLOOKUP(CONCATENATE(BA$4,$B36,$C36),SHIELD!$A$6:$S$408,19,FALSE),0)</f>
        <v>0</v>
      </c>
      <c r="BB36" s="11">
        <f>_xlfn.IFNA(VLOOKUP(CONCATENATE($BB$5,$B36,$C36),SHIELD!$A$6:$S$408,19,FALSE),0)</f>
        <v>0</v>
      </c>
      <c r="BC36" s="11">
        <f>_xlfn.IFNA(VLOOKUP(CONCATENATE($BC$5,$B36,$C36),SHIELD!$A$6:$S$408,19,FALSE),0)</f>
        <v>0</v>
      </c>
      <c r="BD36" s="11">
        <f>_xlfn.IFNA(VLOOKUP(CONCATENATE($BD$5,$B36,$C36),SHIELD!$A$6:$S$408,19,FALSE),0)</f>
        <v>0</v>
      </c>
      <c r="BE36" s="11">
        <f>_xlfn.IFNA(VLOOKUP(CONCATENATE($BE$5,$B36,$C36),SHIELD!$A$6:$S$408,19,FALSE),0)</f>
        <v>0</v>
      </c>
      <c r="BF36" s="11">
        <f>_xlfn.IFNA(VLOOKUP(CONCATENATE($BF$5,$B36,$C36),SHIELD!$A$6:$S$408,19,FALSE),0)</f>
        <v>0</v>
      </c>
      <c r="BG36" s="9">
        <f>_xlfn.IFNA(VLOOKUP(CONCATENATE($BG$5,$B36,$C36),SHIELD!$A$6:$S$408,19,FALSE),0)</f>
        <v>0</v>
      </c>
      <c r="BH36" s="21"/>
    </row>
    <row r="37" spans="1:60" x14ac:dyDescent="0.3">
      <c r="A37" s="21"/>
      <c r="B37" s="95"/>
      <c r="C37" s="189"/>
      <c r="D37" s="18"/>
      <c r="E37" s="18"/>
      <c r="F37" s="242"/>
      <c r="G37" s="68"/>
      <c r="H37" s="74">
        <f t="shared" si="3"/>
        <v>0</v>
      </c>
      <c r="I37" s="173">
        <f t="shared" si="4"/>
        <v>0</v>
      </c>
      <c r="J37" s="174">
        <f t="shared" si="0"/>
        <v>6</v>
      </c>
      <c r="K37" s="234">
        <f>_xlfn.IFNA(VLOOKUP(CONCATENATE($K$5,$B37,$C37),HORS!$A$6:$S$303,19,FALSE),0)</f>
        <v>0</v>
      </c>
      <c r="L37" s="234">
        <f>_xlfn.IFNA(VLOOKUP(CONCATENATE($L$5,$B37,$C37),HORS!$A$6:$S$303,19,FALSE),0)</f>
        <v>0</v>
      </c>
      <c r="M37" s="234">
        <f>_xlfn.IFNA(VLOOKUP(CONCATENATE($M$5,$B37,$C37),HORS!$A$6:$S$303,19,FALSE),0)</f>
        <v>0</v>
      </c>
      <c r="N37" s="234">
        <f>_xlfn.IFNA(VLOOKUP(CONCATENATE($N$5,$B37,$C37),HORS!$A$6:$S$303,19,FALSE),0)</f>
        <v>0</v>
      </c>
      <c r="O37" s="234">
        <f>_xlfn.IFNA(VLOOKUP(CONCATENATE($O$5,$B37,$C37),HORS!$A$6:$S$303,19,FALSE),0)</f>
        <v>0</v>
      </c>
      <c r="P37" s="234">
        <f>_xlfn.IFNA(VLOOKUP(CONCATENATE($P$5,$B37,$C37),HORS!$A$6:$S$303,19,FALSE),0)</f>
        <v>0</v>
      </c>
      <c r="Q37" s="12">
        <f>_xlfn.IFNA(VLOOKUP(CONCATENATE($Q$4,$B37,$C37),Marsden!$A$6:$S$300,19,FALSE),0)</f>
        <v>0</v>
      </c>
      <c r="R37" s="150">
        <f>_xlfn.IFNA(VLOOKUP(CONCATENATE($R$5,$B37,$C37),Marsden!$A$6:$S$303,19,FALSE),0)</f>
        <v>0</v>
      </c>
      <c r="S37" s="11">
        <f>_xlfn.IFNA(VLOOKUP(CONCATENATE($S$5,$B37,$C37),Marsden!$A$6:$S$303,19,FALSE),0)</f>
        <v>0</v>
      </c>
      <c r="T37" s="11">
        <f>_xlfn.IFNA(VLOOKUP(CONCATENATE($T$5,$B37,$C37),Marsden!$A$6:$S$303,19,FALSE),0)</f>
        <v>0</v>
      </c>
      <c r="U37" s="11">
        <f>_xlfn.IFNA(VLOOKUP(CONCATENATE($N$5,$B37,$C37),Marsden!$A$6:$S$303,19,FALSE),0)</f>
        <v>0</v>
      </c>
      <c r="V37" s="11">
        <f>_xlfn.IFNA(VLOOKUP(CONCATENATE($O$5,$B37,$C37),Marsden!$A$6:$S$303,19,FALSE),0)</f>
        <v>0</v>
      </c>
      <c r="W37" s="9">
        <f>_xlfn.IFNA(VLOOKUP(CONCATENATE($P$5,$B37,$C37),Marsden!$A$6:$S$303,19,FALSE),0)</f>
        <v>0</v>
      </c>
      <c r="X37" s="12">
        <f>_xlfn.IFNA(VLOOKUP(CONCATENATE($X$5,$B37,$C37),AVON!$A$6:$S$200,19,FALSE),0)</f>
        <v>0</v>
      </c>
      <c r="Y37" s="11">
        <f>_xlfn.IFNA(VLOOKUP(CONCATENATE($Y$5,$B37,$C37),AVON!$A$6:$S$336,19,FALSE),0)</f>
        <v>0</v>
      </c>
      <c r="Z37" s="11">
        <f>_xlfn.IFNA(VLOOKUP(CONCATENATE($Z$5,$B37,$C37),AVON!$A$6:$S$336,19,FALSE),0)</f>
        <v>0</v>
      </c>
      <c r="AA37" s="11">
        <f>_xlfn.IFNA(VLOOKUP(CONCATENATE($AA$5,$B37,$C37),AVON!$A$6:$S$336,19,FALSE),0)</f>
        <v>0</v>
      </c>
      <c r="AB37" s="11">
        <f>_xlfn.IFNA(VLOOKUP(CONCATENATE($AB$5,$B37,$C37),AVON!$A$6:$S$336,19,FALSE),0)</f>
        <v>0</v>
      </c>
      <c r="AC37" s="11">
        <f>_xlfn.IFNA(VLOOKUP(CONCATENATE($AC$5,$B37,$C37),AVON!$A$6:$S$336,19,FALSE),0)</f>
        <v>0</v>
      </c>
      <c r="AD37" s="9">
        <f>_xlfn.IFNA(VLOOKUP(CONCATENATE($AD$5,$B37,$C37),AVON!$A$6:$S$336,19,FALSE),0)</f>
        <v>0</v>
      </c>
      <c r="AE37" s="10"/>
      <c r="AF37" s="11"/>
      <c r="AG37" s="11"/>
      <c r="AH37" s="11"/>
      <c r="AI37" s="11"/>
      <c r="AJ37" s="11"/>
      <c r="AK37" s="9"/>
      <c r="AL37" s="11">
        <f>_xlfn.IFNA(VLOOKUP(CONCATENATE($AL$5,$B37,$F37),SHIELD!$A$6:$S$299,19,FALSE),0)</f>
        <v>0</v>
      </c>
      <c r="AM37" s="11"/>
      <c r="AN37" s="11">
        <f>_xlfn.IFNA(VLOOKUP(CONCATENATE($AN$5,$B37,$F37),SHIELD!$A$6:$S$299,19,FALSE),0)</f>
        <v>0</v>
      </c>
      <c r="AO37" s="140">
        <f>_xlfn.IFNA(VLOOKUP(CONCATENATE($AO$5,$B37,$F37),SHIELD!$A$6:$S$299,19,FALSE),0)</f>
        <v>0</v>
      </c>
      <c r="AP37" s="140">
        <f>_xlfn.IFNA(VLOOKUP(CONCATENATE($AP$5,$B37,$F37),SHIELD!$A$6:$S$299,19,FALSE),0)</f>
        <v>0</v>
      </c>
      <c r="AQ37" s="140"/>
      <c r="AR37" s="8"/>
      <c r="AS37" s="12">
        <f>_xlfn.IFNA(VLOOKUP(CONCATENATE(AS$4,$B37,$C37),CHAMPS!$A$6:$S$408,19,FALSE),0)</f>
        <v>0</v>
      </c>
      <c r="AT37" s="11">
        <f>_xlfn.IFNA(VLOOKUP(CONCATENATE($AT$4,$B37,$C37),CHAMPS!$A$6:$S$408,19,FALSE),0)</f>
        <v>0</v>
      </c>
      <c r="AU37" s="11">
        <f>_xlfn.IFNA(VLOOKUP(CONCATENATE($AU$5,$B37,$C37),CHAMPS!$A$6:$S$408,19,FALSE),0)</f>
        <v>0</v>
      </c>
      <c r="AV37" s="11">
        <f>_xlfn.IFNA(VLOOKUP(CONCATENATE($AV$5,$B37,$C37),CHAMPS!$A$6:$S$408,19,FALSE),0)</f>
        <v>0</v>
      </c>
      <c r="AW37" s="11">
        <f>_xlfn.IFNA(VLOOKUP(CONCATENATE($AW$5,$B37,$C37),CHAMPS!$A$6:$S$408,19,FALSE),0)</f>
        <v>0</v>
      </c>
      <c r="AX37" s="11">
        <f>_xlfn.IFNA(VLOOKUP(CONCATENATE($AX$5,$B37,$C37),CHAMPS!$A$6:$S$408,19,FALSE),0)</f>
        <v>0</v>
      </c>
      <c r="AY37" s="11">
        <f>_xlfn.IFNA(VLOOKUP(CONCATENATE($AY$5,$B37,$C37),CHAMPS!$A$6:$S$307,19,FALSE),0)</f>
        <v>0</v>
      </c>
      <c r="AZ37" s="9">
        <f>_xlfn.IFNA(VLOOKUP(CONCATENATE($AZ$4,$B37,$C37),CHAMPS!$A$6:$S$408,19,FALSE),0)</f>
        <v>0</v>
      </c>
      <c r="BA37" s="12">
        <f>_xlfn.IFNA(VLOOKUP(CONCATENATE(BA$4,$B37,$C37),SHIELD!$A$6:$S$408,19,FALSE),0)</f>
        <v>0</v>
      </c>
      <c r="BB37" s="11">
        <f>_xlfn.IFNA(VLOOKUP(CONCATENATE($BB$5,$B37,$C37),SHIELD!$A$6:$S$408,19,FALSE),0)</f>
        <v>0</v>
      </c>
      <c r="BC37" s="11">
        <f>_xlfn.IFNA(VLOOKUP(CONCATENATE($BC$5,$B37,$C37),SHIELD!$A$6:$S$408,19,FALSE),0)</f>
        <v>0</v>
      </c>
      <c r="BD37" s="11">
        <f>_xlfn.IFNA(VLOOKUP(CONCATENATE($BD$5,$B37,$C37),SHIELD!$A$6:$S$408,19,FALSE),0)</f>
        <v>0</v>
      </c>
      <c r="BE37" s="11">
        <f>_xlfn.IFNA(VLOOKUP(CONCATENATE($BE$5,$B37,$C37),SHIELD!$A$6:$S$408,19,FALSE),0)</f>
        <v>0</v>
      </c>
      <c r="BF37" s="11">
        <f>_xlfn.IFNA(VLOOKUP(CONCATENATE($BF$5,$B37,$C37),SHIELD!$A$6:$S$408,19,FALSE),0)</f>
        <v>0</v>
      </c>
      <c r="BG37" s="9">
        <f>_xlfn.IFNA(VLOOKUP(CONCATENATE($BG$5,$B37,$C37),SHIELD!$A$6:$S$408,19,FALSE),0)</f>
        <v>0</v>
      </c>
      <c r="BH37" s="21"/>
    </row>
    <row r="38" spans="1:60" x14ac:dyDescent="0.3">
      <c r="A38" s="21"/>
      <c r="B38" s="95"/>
      <c r="C38" s="204"/>
      <c r="D38" s="18"/>
      <c r="E38" s="193"/>
      <c r="F38" s="243"/>
      <c r="G38" s="205"/>
      <c r="H38" s="74">
        <f t="shared" si="3"/>
        <v>0</v>
      </c>
      <c r="I38" s="173">
        <f t="shared" si="4"/>
        <v>0</v>
      </c>
      <c r="J38" s="174">
        <f t="shared" si="0"/>
        <v>6</v>
      </c>
      <c r="K38" s="286"/>
      <c r="L38" s="289"/>
      <c r="M38" s="10">
        <f>_xlfn.IFNA(VLOOKUP(CONCATENATE($M$5,$B38,$C38),FEST!$A$6:$S$303,19,FALSE),0)</f>
        <v>0</v>
      </c>
      <c r="N38" s="11">
        <f>_xlfn.IFNA(VLOOKUP(CONCATENATE($N$5,$B38,$C38),FEST!$A$6:$S$303,19,FALSE),0)</f>
        <v>0</v>
      </c>
      <c r="O38" s="11">
        <f>_xlfn.IFNA(VLOOKUP(CONCATENATE($O$5,$B38,$C38),FEST!$A$6:$S$303,19,FALSE),0)</f>
        <v>0</v>
      </c>
      <c r="P38" s="9">
        <f>_xlfn.IFNA(VLOOKUP(CONCATENATE($P$5,$B38,$C38),FEST!$A$6:$S$303,19,FALSE),0)</f>
        <v>0</v>
      </c>
      <c r="Q38" s="12">
        <f>_xlfn.IFNA(VLOOKUP(CONCATENATE($Q$4,$B38,$C38),Marsden!$A$6:$S$300,19,FALSE),0)</f>
        <v>0</v>
      </c>
      <c r="R38" s="150">
        <f>_xlfn.IFNA(VLOOKUP(CONCATENATE($R$5,$B38,$C38),Marsden!$A$6:$S$303,19,FALSE),0)</f>
        <v>0</v>
      </c>
      <c r="S38" s="11">
        <f>_xlfn.IFNA(VLOOKUP(CONCATENATE($S$5,$B38,$C38),Marsden!$A$6:$S$303,19,FALSE),0)</f>
        <v>0</v>
      </c>
      <c r="T38" s="11">
        <f>_xlfn.IFNA(VLOOKUP(CONCATENATE($T$5,$B38,$C38),Marsden!$A$6:$S$303,19,FALSE),0)</f>
        <v>0</v>
      </c>
      <c r="U38" s="11">
        <f>_xlfn.IFNA(VLOOKUP(CONCATENATE($N$5,$B38,$C38),Marsden!$A$6:$S$303,19,FALSE),0)</f>
        <v>0</v>
      </c>
      <c r="V38" s="11">
        <f>_xlfn.IFNA(VLOOKUP(CONCATENATE($O$5,$B38,$C38),Marsden!$A$6:$S$303,19,FALSE),0)</f>
        <v>0</v>
      </c>
      <c r="W38" s="9">
        <f>_xlfn.IFNA(VLOOKUP(CONCATENATE($P$5,$B38,$C38),Marsden!$A$6:$S$303,19,FALSE),0)</f>
        <v>0</v>
      </c>
      <c r="X38" s="12">
        <f>_xlfn.IFNA(VLOOKUP(CONCATENATE($X$5,$B38,$C38),AVON!$A$6:$S$200,19,FALSE),0)</f>
        <v>0</v>
      </c>
      <c r="Y38" s="11">
        <f>_xlfn.IFNA(VLOOKUP(CONCATENATE($Y$5,$B38,$C38),AVON!$A$6:$S$336,19,FALSE),0)</f>
        <v>0</v>
      </c>
      <c r="Z38" s="11">
        <f>_xlfn.IFNA(VLOOKUP(CONCATENATE($Z$5,$B38,$C38),AVON!$A$6:$S$336,19,FALSE),0)</f>
        <v>0</v>
      </c>
      <c r="AA38" s="11">
        <f>_xlfn.IFNA(VLOOKUP(CONCATENATE($AA$5,$B38,$C38),AVON!$A$6:$S$336,19,FALSE),0)</f>
        <v>0</v>
      </c>
      <c r="AB38" s="11">
        <f>_xlfn.IFNA(VLOOKUP(CONCATENATE($AB$5,$B38,$C38),AVON!$A$6:$S$336,19,FALSE),0)</f>
        <v>0</v>
      </c>
      <c r="AC38" s="11">
        <f>_xlfn.IFNA(VLOOKUP(CONCATENATE($AC$5,$B38,$C38),AVON!$A$6:$S$336,19,FALSE),0)</f>
        <v>0</v>
      </c>
      <c r="AD38" s="9">
        <f>_xlfn.IFNA(VLOOKUP(CONCATENATE($AD$5,$B38,$C38),AVON!$A$6:$S$336,19,FALSE),0)</f>
        <v>0</v>
      </c>
      <c r="AE38" s="10"/>
      <c r="AF38" s="11"/>
      <c r="AG38" s="11"/>
      <c r="AH38" s="11"/>
      <c r="AI38" s="11"/>
      <c r="AJ38" s="11"/>
      <c r="AK38" s="9"/>
      <c r="AL38" s="11">
        <f>_xlfn.IFNA(VLOOKUP(CONCATENATE($AL$5,$B38,$F38),SHIELD!$A$6:$S$299,19,FALSE),0)</f>
        <v>0</v>
      </c>
      <c r="AM38" s="11"/>
      <c r="AN38" s="11">
        <f>_xlfn.IFNA(VLOOKUP(CONCATENATE($AN$5,$B38,$F38),SHIELD!$A$6:$S$299,19,FALSE),0)</f>
        <v>0</v>
      </c>
      <c r="AO38" s="140">
        <f>_xlfn.IFNA(VLOOKUP(CONCATENATE($AO$5,$B38,$F38),SHIELD!$A$6:$S$299,19,FALSE),0)</f>
        <v>0</v>
      </c>
      <c r="AP38" s="140">
        <f>_xlfn.IFNA(VLOOKUP(CONCATENATE($AP$5,$B38,$F38),SHIELD!$A$6:$S$299,19,FALSE),0)</f>
        <v>0</v>
      </c>
      <c r="AQ38" s="140"/>
      <c r="AR38" s="8"/>
      <c r="AS38" s="12">
        <f>_xlfn.IFNA(VLOOKUP(CONCATENATE(AS$4,$B38,$C38),CHAMPS!$A$6:$S$408,19,FALSE),0)</f>
        <v>0</v>
      </c>
      <c r="AT38" s="11">
        <f>_xlfn.IFNA(VLOOKUP(CONCATENATE($AT$4,$B38,$C38),CHAMPS!$A$6:$S$408,19,FALSE),0)</f>
        <v>0</v>
      </c>
      <c r="AU38" s="11">
        <f>_xlfn.IFNA(VLOOKUP(CONCATENATE($AU$5,$B38,$C38),CHAMPS!$A$6:$S$408,19,FALSE),0)</f>
        <v>0</v>
      </c>
      <c r="AV38" s="11">
        <f>_xlfn.IFNA(VLOOKUP(CONCATENATE($AV$5,$B38,$C38),CHAMPS!$A$6:$S$408,19,FALSE),0)</f>
        <v>0</v>
      </c>
      <c r="AW38" s="11">
        <f>_xlfn.IFNA(VLOOKUP(CONCATENATE($AW$5,$B38,$C38),CHAMPS!$A$6:$S$408,19,FALSE),0)</f>
        <v>0</v>
      </c>
      <c r="AX38" s="11">
        <f>_xlfn.IFNA(VLOOKUP(CONCATENATE($AX$5,$B38,$C38),CHAMPS!$A$6:$S$408,19,FALSE),0)</f>
        <v>0</v>
      </c>
      <c r="AY38" s="11">
        <f>_xlfn.IFNA(VLOOKUP(CONCATENATE($AY$5,$B38,$C38),CHAMPS!$A$6:$S$307,19,FALSE),0)</f>
        <v>0</v>
      </c>
      <c r="AZ38" s="9">
        <f>_xlfn.IFNA(VLOOKUP(CONCATENATE($AZ$4,$B38,$C38),CHAMPS!$A$6:$S$408,19,FALSE),0)</f>
        <v>0</v>
      </c>
      <c r="BA38" s="12">
        <f>_xlfn.IFNA(VLOOKUP(CONCATENATE(BA$4,$B38,$C38),SHIELD!$A$6:$S$408,19,FALSE),0)</f>
        <v>0</v>
      </c>
      <c r="BB38" s="11">
        <f>_xlfn.IFNA(VLOOKUP(CONCATENATE($BB$5,$B38,$C38),SHIELD!$A$6:$S$408,19,FALSE),0)</f>
        <v>0</v>
      </c>
      <c r="BC38" s="11">
        <f>_xlfn.IFNA(VLOOKUP(CONCATENATE($BC$5,$B38,$C38),SHIELD!$A$6:$S$408,19,FALSE),0)</f>
        <v>0</v>
      </c>
      <c r="BD38" s="11">
        <f>_xlfn.IFNA(VLOOKUP(CONCATENATE($BD$5,$B38,$C38),SHIELD!$A$6:$S$408,19,FALSE),0)</f>
        <v>0</v>
      </c>
      <c r="BE38" s="11">
        <f>_xlfn.IFNA(VLOOKUP(CONCATENATE($BE$5,$B38,$C38),SHIELD!$A$6:$S$408,19,FALSE),0)</f>
        <v>0</v>
      </c>
      <c r="BF38" s="11">
        <f>_xlfn.IFNA(VLOOKUP(CONCATENATE($BF$5,$B38,$C38),SHIELD!$A$6:$S$408,19,FALSE),0)</f>
        <v>0</v>
      </c>
      <c r="BG38" s="9">
        <f>_xlfn.IFNA(VLOOKUP(CONCATENATE($BG$5,$B38,$C38),SHIELD!$A$6:$S$408,19,FALSE),0)</f>
        <v>0</v>
      </c>
      <c r="BH38" s="21"/>
    </row>
    <row r="39" spans="1:60" x14ac:dyDescent="0.3">
      <c r="A39" s="21"/>
      <c r="B39" s="244"/>
      <c r="C39" s="204"/>
      <c r="D39" s="18"/>
      <c r="E39" s="193"/>
      <c r="F39" s="222"/>
      <c r="G39" s="205"/>
      <c r="H39" s="74">
        <f t="shared" si="3"/>
        <v>0</v>
      </c>
      <c r="I39" s="173">
        <f t="shared" si="4"/>
        <v>0</v>
      </c>
      <c r="J39" s="174">
        <f t="shared" si="0"/>
        <v>6</v>
      </c>
      <c r="K39" s="286"/>
      <c r="L39" s="289"/>
      <c r="M39" s="10">
        <f>_xlfn.IFNA(VLOOKUP(CONCATENATE($M$5,$B39,$C39),FEST!$A$6:$S$303,19,FALSE),0)</f>
        <v>0</v>
      </c>
      <c r="N39" s="11">
        <f>_xlfn.IFNA(VLOOKUP(CONCATENATE($N$5,$B39,$C39),FEST!$A$6:$S$303,19,FALSE),0)</f>
        <v>0</v>
      </c>
      <c r="O39" s="11">
        <f>_xlfn.IFNA(VLOOKUP(CONCATENATE($O$5,$B39,$C39),FEST!$A$6:$S$303,19,FALSE),0)</f>
        <v>0</v>
      </c>
      <c r="P39" s="9">
        <f>_xlfn.IFNA(VLOOKUP(CONCATENATE($P$5,$B39,$C39),FEST!$A$6:$S$303,19,FALSE),0)</f>
        <v>0</v>
      </c>
      <c r="Q39" s="12">
        <f>_xlfn.IFNA(VLOOKUP(CONCATENATE($Q$4,$B39,$C39),Marsden!$A$6:$S$177,19,FALSE),0)</f>
        <v>0</v>
      </c>
      <c r="R39" s="150">
        <f>_xlfn.IFNA(VLOOKUP(CONCATENATE($R$5,$B39,$C39),Marsden!$A$6:$S$303,19,FALSE),0)</f>
        <v>0</v>
      </c>
      <c r="S39" s="11">
        <f>_xlfn.IFNA(VLOOKUP(CONCATENATE($S$5,$B39,$C39),Marsden!$A$6:$S$303,19,FALSE),0)</f>
        <v>0</v>
      </c>
      <c r="T39" s="11">
        <f>_xlfn.IFNA(VLOOKUP(CONCATENATE($T$5,$B39,$C39),Marsden!$A$6:$S$303,19,FALSE),0)</f>
        <v>0</v>
      </c>
      <c r="U39" s="11">
        <f>_xlfn.IFNA(VLOOKUP(CONCATENATE($N$5,$B39,$C39),Marsden!$A$6:$S$303,19,FALSE),0)</f>
        <v>0</v>
      </c>
      <c r="V39" s="11">
        <f>_xlfn.IFNA(VLOOKUP(CONCATENATE($O$5,$B39,$C39),Marsden!$A$6:$S$303,19,FALSE),0)</f>
        <v>0</v>
      </c>
      <c r="W39" s="9">
        <f>_xlfn.IFNA(VLOOKUP(CONCATENATE($P$5,$B39,$C39),Marsden!$A$6:$S$303,19,FALSE),0)</f>
        <v>0</v>
      </c>
      <c r="X39" s="12">
        <f>_xlfn.IFNA(VLOOKUP(CONCATENATE($X$5,$B39,$C39),AVON!$A$6:$S$200,19,FALSE),0)</f>
        <v>0</v>
      </c>
      <c r="Y39" s="11">
        <f>_xlfn.IFNA(VLOOKUP(CONCATENATE($Y$5,$B39,$C39),AVON!$A$6:$S$336,19,FALSE),0)</f>
        <v>0</v>
      </c>
      <c r="Z39" s="11">
        <f>_xlfn.IFNA(VLOOKUP(CONCATENATE($Z$5,$B39,$C39),AVON!$A$6:$S$336,19,FALSE),0)</f>
        <v>0</v>
      </c>
      <c r="AA39" s="11">
        <f>_xlfn.IFNA(VLOOKUP(CONCATENATE($AA$5,$B39,$C39),AVON!$A$6:$S$336,19,FALSE),0)</f>
        <v>0</v>
      </c>
      <c r="AB39" s="11">
        <f>_xlfn.IFNA(VLOOKUP(CONCATENATE($AB$5,$B39,$C39),AVON!$A$6:$S$336,19,FALSE),0)</f>
        <v>0</v>
      </c>
      <c r="AC39" s="11">
        <f>_xlfn.IFNA(VLOOKUP(CONCATENATE($AC$5,$B39,$C39),AVON!$A$6:$S$336,19,FALSE),0)</f>
        <v>0</v>
      </c>
      <c r="AD39" s="9">
        <f>_xlfn.IFNA(VLOOKUP(CONCATENATE($AD$5,$B39,$C39),AVON!$A$6:$S$336,19,FALSE),0)</f>
        <v>0</v>
      </c>
      <c r="AE39" s="10"/>
      <c r="AF39" s="11"/>
      <c r="AG39" s="11"/>
      <c r="AH39" s="11"/>
      <c r="AI39" s="11"/>
      <c r="AJ39" s="11"/>
      <c r="AK39" s="9"/>
      <c r="AL39" s="11">
        <f>_xlfn.IFNA(VLOOKUP(CONCATENATE($AL$5,$B39,$F39),SHIELD!$A$6:$S$299,19,FALSE),0)</f>
        <v>0</v>
      </c>
      <c r="AM39" s="11"/>
      <c r="AN39" s="11">
        <f>_xlfn.IFNA(VLOOKUP(CONCATENATE($AN$5,$B39,$F39),SHIELD!$A$6:$S$299,19,FALSE),0)</f>
        <v>0</v>
      </c>
      <c r="AO39" s="140">
        <f>_xlfn.IFNA(VLOOKUP(CONCATENATE($AO$5,$B39,$F39),SHIELD!$A$6:$S$299,19,FALSE),0)</f>
        <v>0</v>
      </c>
      <c r="AP39" s="140">
        <f>_xlfn.IFNA(VLOOKUP(CONCATENATE($AP$5,$B39,$F39),SHIELD!$A$6:$S$299,19,FALSE),0)</f>
        <v>0</v>
      </c>
      <c r="AQ39" s="140"/>
      <c r="AR39" s="8"/>
      <c r="AS39" s="12">
        <f>_xlfn.IFNA(VLOOKUP(CONCATENATE(AS$4,$B39,$C39),CHAMPS!$A$6:$S$408,19,FALSE),0)</f>
        <v>0</v>
      </c>
      <c r="AT39" s="11">
        <f>_xlfn.IFNA(VLOOKUP(CONCATENATE($AT$4,$B39,$C39),CHAMPS!$A$6:$S$408,19,FALSE),0)</f>
        <v>0</v>
      </c>
      <c r="AU39" s="11">
        <f>_xlfn.IFNA(VLOOKUP(CONCATENATE($AU$5,$B39,$C39),CHAMPS!$A$6:$S$408,19,FALSE),0)</f>
        <v>0</v>
      </c>
      <c r="AV39" s="11">
        <f>_xlfn.IFNA(VLOOKUP(CONCATENATE($AV$5,$B39,$C39),CHAMPS!$A$6:$S$408,19,FALSE),0)</f>
        <v>0</v>
      </c>
      <c r="AW39" s="11">
        <f>_xlfn.IFNA(VLOOKUP(CONCATENATE($AW$5,$B39,$C39),CHAMPS!$A$6:$S$408,19,FALSE),0)</f>
        <v>0</v>
      </c>
      <c r="AX39" s="11">
        <f>_xlfn.IFNA(VLOOKUP(CONCATENATE($AX$5,$B39,$C39),CHAMPS!$A$6:$S$408,19,FALSE),0)</f>
        <v>0</v>
      </c>
      <c r="AY39" s="11">
        <f>_xlfn.IFNA(VLOOKUP(CONCATENATE($AY$5,$B39,$C39),CHAMPS!$A$6:$S$307,19,FALSE),0)</f>
        <v>0</v>
      </c>
      <c r="AZ39" s="9">
        <f>_xlfn.IFNA(VLOOKUP(CONCATENATE($AZ$4,$B39,$C39),CHAMPS!$A$6:$S$408,19,FALSE),0)</f>
        <v>0</v>
      </c>
      <c r="BA39" s="12">
        <f>_xlfn.IFNA(VLOOKUP(CONCATENATE(BA$4,$B39,$C39),SHIELD!$A$6:$S$408,19,FALSE),0)</f>
        <v>0</v>
      </c>
      <c r="BB39" s="11">
        <f>_xlfn.IFNA(VLOOKUP(CONCATENATE($BB$5,$B39,$C39),SHIELD!$A$6:$S$408,19,FALSE),0)</f>
        <v>0</v>
      </c>
      <c r="BC39" s="11">
        <f>_xlfn.IFNA(VLOOKUP(CONCATENATE($BC$5,$B39,$C39),SHIELD!$A$6:$S$408,19,FALSE),0)</f>
        <v>0</v>
      </c>
      <c r="BD39" s="11">
        <f>_xlfn.IFNA(VLOOKUP(CONCATENATE($BD$5,$B39,$C39),SHIELD!$A$6:$S$408,19,FALSE),0)</f>
        <v>0</v>
      </c>
      <c r="BE39" s="11">
        <f>_xlfn.IFNA(VLOOKUP(CONCATENATE($BE$5,$B39,$C39),SHIELD!$A$6:$S$408,19,FALSE),0)</f>
        <v>0</v>
      </c>
      <c r="BF39" s="11">
        <f>_xlfn.IFNA(VLOOKUP(CONCATENATE($BF$5,$B39,$C39),SHIELD!$A$6:$S$408,19,FALSE),0)</f>
        <v>0</v>
      </c>
      <c r="BG39" s="9">
        <f>_xlfn.IFNA(VLOOKUP(CONCATENATE($BG$5,$B39,$C39),SHIELD!$A$6:$S$408,19,FALSE),0)</f>
        <v>0</v>
      </c>
      <c r="BH39" s="21"/>
    </row>
    <row r="40" spans="1:60" x14ac:dyDescent="0.3">
      <c r="A40" s="21"/>
      <c r="B40" s="244"/>
      <c r="C40" s="204"/>
      <c r="D40" s="18"/>
      <c r="E40" s="193"/>
      <c r="F40" s="222"/>
      <c r="G40" s="205"/>
      <c r="H40" s="74">
        <f t="shared" si="3"/>
        <v>0</v>
      </c>
      <c r="I40" s="173">
        <f t="shared" si="4"/>
        <v>0</v>
      </c>
      <c r="J40" s="174">
        <f t="shared" si="0"/>
        <v>6</v>
      </c>
      <c r="K40" s="286"/>
      <c r="L40" s="289"/>
      <c r="M40" s="10">
        <f>_xlfn.IFNA(VLOOKUP(CONCATENATE($M$5,$B40,$C40),FEST!$A$6:$S$303,19,FALSE),0)</f>
        <v>0</v>
      </c>
      <c r="N40" s="11">
        <f>_xlfn.IFNA(VLOOKUP(CONCATENATE($N$5,$B40,$C40),FEST!$A$6:$S$303,19,FALSE),0)</f>
        <v>0</v>
      </c>
      <c r="O40" s="11">
        <f>_xlfn.IFNA(VLOOKUP(CONCATENATE($O$5,$B40,$C40),FEST!$A$6:$S$303,19,FALSE),0)</f>
        <v>0</v>
      </c>
      <c r="P40" s="9">
        <f>_xlfn.IFNA(VLOOKUP(CONCATENATE($P$5,$B40,$C40),FEST!$A$6:$S$303,19,FALSE),0)</f>
        <v>0</v>
      </c>
      <c r="Q40" s="12">
        <f>_xlfn.IFNA(VLOOKUP(CONCATENATE($Q$4,$B40,$C40),Marsden!$A$6:$S$177,19,FALSE),0)</f>
        <v>0</v>
      </c>
      <c r="R40" s="150">
        <f>_xlfn.IFNA(VLOOKUP(CONCATENATE($R$5,$B40,$C40),Marsden!$A$6:$S$303,19,FALSE),0)</f>
        <v>0</v>
      </c>
      <c r="S40" s="11">
        <f>_xlfn.IFNA(VLOOKUP(CONCATENATE($S$5,$B40,$C40),Marsden!$A$6:$S$303,19,FALSE),0)</f>
        <v>0</v>
      </c>
      <c r="T40" s="11">
        <f>_xlfn.IFNA(VLOOKUP(CONCATENATE($T$5,$B40,$C40),Marsden!$A$6:$S$303,19,FALSE),0)</f>
        <v>0</v>
      </c>
      <c r="U40" s="11">
        <f>_xlfn.IFNA(VLOOKUP(CONCATENATE($N$5,$B40,$C40),Marsden!$A$6:$S$303,19,FALSE),0)</f>
        <v>0</v>
      </c>
      <c r="V40" s="11">
        <f>_xlfn.IFNA(VLOOKUP(CONCATENATE($O$5,$B40,$C40),Marsden!$A$6:$S$303,19,FALSE),0)</f>
        <v>0</v>
      </c>
      <c r="W40" s="9">
        <f>_xlfn.IFNA(VLOOKUP(CONCATENATE($P$5,$B40,$C40),Marsden!$A$6:$S$303,19,FALSE),0)</f>
        <v>0</v>
      </c>
      <c r="X40" s="12">
        <f>_xlfn.IFNA(VLOOKUP(CONCATENATE($X$5,$B40,$C40),AVON!$A$6:$S$200,19,FALSE),0)</f>
        <v>0</v>
      </c>
      <c r="Y40" s="11">
        <f>_xlfn.IFNA(VLOOKUP(CONCATENATE($Y$5,$B40,$C40),AVON!$A$6:$S$336,19,FALSE),0)</f>
        <v>0</v>
      </c>
      <c r="Z40" s="11">
        <f>_xlfn.IFNA(VLOOKUP(CONCATENATE($Z$5,$B40,$C40),AVON!$A$6:$S$336,19,FALSE),0)</f>
        <v>0</v>
      </c>
      <c r="AA40" s="11">
        <f>_xlfn.IFNA(VLOOKUP(CONCATENATE($AA$5,$B40,$C40),AVON!$A$6:$S$336,19,FALSE),0)</f>
        <v>0</v>
      </c>
      <c r="AB40" s="11">
        <f>_xlfn.IFNA(VLOOKUP(CONCATENATE($AB$5,$B40,$C40),AVON!$A$6:$S$336,19,FALSE),0)</f>
        <v>0</v>
      </c>
      <c r="AC40" s="11">
        <f>_xlfn.IFNA(VLOOKUP(CONCATENATE($AC$5,$B40,$C40),AVON!$A$6:$S$336,19,FALSE),0)</f>
        <v>0</v>
      </c>
      <c r="AD40" s="9">
        <f>_xlfn.IFNA(VLOOKUP(CONCATENATE($AD$5,$B40,$C40),AVON!$A$6:$S$336,19,FALSE),0)</f>
        <v>0</v>
      </c>
      <c r="AE40" s="10"/>
      <c r="AF40" s="11"/>
      <c r="AG40" s="11"/>
      <c r="AH40" s="11"/>
      <c r="AI40" s="11"/>
      <c r="AJ40" s="11"/>
      <c r="AK40" s="9"/>
      <c r="AL40" s="11">
        <f>_xlfn.IFNA(VLOOKUP(CONCATENATE($AL$5,$B40,$F40),SHIELD!$A$6:$S$299,19,FALSE),0)</f>
        <v>0</v>
      </c>
      <c r="AM40" s="11"/>
      <c r="AN40" s="11">
        <f>_xlfn.IFNA(VLOOKUP(CONCATENATE($AN$5,$B40,$F40),SHIELD!$A$6:$S$299,19,FALSE),0)</f>
        <v>0</v>
      </c>
      <c r="AO40" s="140">
        <f>_xlfn.IFNA(VLOOKUP(CONCATENATE($AO$5,$B40,$F40),SHIELD!$A$6:$S$299,19,FALSE),0)</f>
        <v>0</v>
      </c>
      <c r="AP40" s="140">
        <f>_xlfn.IFNA(VLOOKUP(CONCATENATE($AP$5,$B40,$F40),SHIELD!$A$6:$S$299,19,FALSE),0)</f>
        <v>0</v>
      </c>
      <c r="AQ40" s="140"/>
      <c r="AR40" s="8"/>
      <c r="AS40" s="12">
        <f>_xlfn.IFNA(VLOOKUP(CONCATENATE(AS$4,$B40,$C40),CHAMPS!$A$6:$S$408,19,FALSE),0)</f>
        <v>0</v>
      </c>
      <c r="AT40" s="11">
        <f>_xlfn.IFNA(VLOOKUP(CONCATENATE($AT$4,$B40,$C40),CHAMPS!$A$6:$S$408,19,FALSE),0)</f>
        <v>0</v>
      </c>
      <c r="AU40" s="11">
        <f>_xlfn.IFNA(VLOOKUP(CONCATENATE($AU$5,$B40,$C40),CHAMPS!$A$6:$S$408,19,FALSE),0)</f>
        <v>0</v>
      </c>
      <c r="AV40" s="11">
        <f>_xlfn.IFNA(VLOOKUP(CONCATENATE($AV$5,$B40,$C40),CHAMPS!$A$6:$S$408,19,FALSE),0)</f>
        <v>0</v>
      </c>
      <c r="AW40" s="11">
        <f>_xlfn.IFNA(VLOOKUP(CONCATENATE($AW$5,$B40,$C40),CHAMPS!$A$6:$S$408,19,FALSE),0)</f>
        <v>0</v>
      </c>
      <c r="AX40" s="11">
        <f>_xlfn.IFNA(VLOOKUP(CONCATENATE($AX$5,$B40,$C40),CHAMPS!$A$6:$S$408,19,FALSE),0)</f>
        <v>0</v>
      </c>
      <c r="AY40" s="11">
        <f>_xlfn.IFNA(VLOOKUP(CONCATENATE($AY$5,$B40,$C40),CHAMPS!$A$6:$S$307,19,FALSE),0)</f>
        <v>0</v>
      </c>
      <c r="AZ40" s="9">
        <f>_xlfn.IFNA(VLOOKUP(CONCATENATE($AZ$4,$B40,$C40),CHAMPS!$A$6:$S$408,19,FALSE),0)</f>
        <v>0</v>
      </c>
      <c r="BA40" s="12">
        <f>_xlfn.IFNA(VLOOKUP(CONCATENATE(BA$4,$B40,$C40),SHIELD!$A$6:$S$408,19,FALSE),0)</f>
        <v>0</v>
      </c>
      <c r="BB40" s="11">
        <f>_xlfn.IFNA(VLOOKUP(CONCATENATE($BB$5,$B40,$C40),SHIELD!$A$6:$S$408,19,FALSE),0)</f>
        <v>0</v>
      </c>
      <c r="BC40" s="11">
        <f>_xlfn.IFNA(VLOOKUP(CONCATENATE($BC$5,$B40,$C40),SHIELD!$A$6:$S$408,19,FALSE),0)</f>
        <v>0</v>
      </c>
      <c r="BD40" s="11">
        <f>_xlfn.IFNA(VLOOKUP(CONCATENATE($BD$5,$B40,$C40),SHIELD!$A$6:$S$408,19,FALSE),0)</f>
        <v>0</v>
      </c>
      <c r="BE40" s="11">
        <f>_xlfn.IFNA(VLOOKUP(CONCATENATE($BE$5,$B40,$C40),SHIELD!$A$6:$S$408,19,FALSE),0)</f>
        <v>0</v>
      </c>
      <c r="BF40" s="11">
        <f>_xlfn.IFNA(VLOOKUP(CONCATENATE($BF$5,$B40,$C40),SHIELD!$A$6:$S$408,19,FALSE),0)</f>
        <v>0</v>
      </c>
      <c r="BG40" s="9">
        <f>_xlfn.IFNA(VLOOKUP(CONCATENATE($BG$5,$B40,$C40),SHIELD!$A$6:$S$408,19,FALSE),0)</f>
        <v>0</v>
      </c>
      <c r="BH40" s="21"/>
    </row>
    <row r="41" spans="1:60" x14ac:dyDescent="0.3">
      <c r="A41" s="21"/>
      <c r="B41" s="244"/>
      <c r="C41" s="204"/>
      <c r="D41" s="18"/>
      <c r="E41" s="193"/>
      <c r="F41" s="222"/>
      <c r="G41" s="205"/>
      <c r="H41" s="74">
        <f t="shared" si="3"/>
        <v>0</v>
      </c>
      <c r="I41" s="173">
        <f t="shared" si="4"/>
        <v>0</v>
      </c>
      <c r="J41" s="174">
        <f t="shared" si="0"/>
        <v>6</v>
      </c>
      <c r="K41" s="286"/>
      <c r="L41" s="289"/>
      <c r="M41" s="234">
        <f>_xlfn.IFNA(VLOOKUP(CONCATENATE($M$5,$B41,$C41),FEST!$A$6:$S$303,19,FALSE),0)</f>
        <v>0</v>
      </c>
      <c r="N41" s="140">
        <f>_xlfn.IFNA(VLOOKUP(CONCATENATE($N$5,$B41,$C41),FEST!$A$6:$S$303,19,FALSE),0)</f>
        <v>0</v>
      </c>
      <c r="O41" s="140">
        <f>_xlfn.IFNA(VLOOKUP(CONCATENATE($O$5,$B41,$C41),FEST!$A$6:$S$303,19,FALSE),0)</f>
        <v>0</v>
      </c>
      <c r="P41" s="236">
        <f>_xlfn.IFNA(VLOOKUP(CONCATENATE($P$5,$B41,$C41),FEST!$A$6:$S$303,19,FALSE),0)</f>
        <v>0</v>
      </c>
      <c r="Q41" s="12">
        <f>_xlfn.IFNA(VLOOKUP(CONCATENATE($Q$4,$B41,$C41),Marsden!$A$6:$S$177,19,FALSE),0)</f>
        <v>0</v>
      </c>
      <c r="R41" s="150">
        <f>_xlfn.IFNA(VLOOKUP(CONCATENATE($R$5,$B41,$C41),Marsden!$A$6:$S$303,19,FALSE),0)</f>
        <v>0</v>
      </c>
      <c r="S41" s="11">
        <f>_xlfn.IFNA(VLOOKUP(CONCATENATE($S$5,$B41,$C41),Marsden!$A$6:$S$303,19,FALSE),0)</f>
        <v>0</v>
      </c>
      <c r="T41" s="11"/>
      <c r="U41" s="11">
        <f>_xlfn.IFNA(VLOOKUP(CONCATENATE($N$5,$B41,$C41),Marsden!$A$6:$S$303,19,FALSE),0)</f>
        <v>0</v>
      </c>
      <c r="V41" s="11">
        <f>_xlfn.IFNA(VLOOKUP(CONCATENATE($O$5,$B41,$C41),Marsden!$A$6:$S$303,19,FALSE),0)</f>
        <v>0</v>
      </c>
      <c r="W41" s="9">
        <f>_xlfn.IFNA(VLOOKUP(CONCATENATE($P$5,$B41,$C41),Marsden!$A$6:$S$303,19,FALSE),0)</f>
        <v>0</v>
      </c>
      <c r="X41" s="80">
        <f>_xlfn.IFNA(VLOOKUP(CONCATENATE($X$5,$B41,$C41),AVON!$A$6:$S$200,19,FALSE),0)</f>
        <v>0</v>
      </c>
      <c r="Y41" s="81">
        <f>_xlfn.IFNA(VLOOKUP(CONCATENATE($Y$5,$B41,$C41),AVON!$A$6:$S$336,19,FALSE),0)</f>
        <v>0</v>
      </c>
      <c r="Z41" s="81">
        <f>_xlfn.IFNA(VLOOKUP(CONCATENATE($Z$5,$B41,$C41),AVON!$A$6:$S$336,19,FALSE),0)</f>
        <v>0</v>
      </c>
      <c r="AA41" s="81">
        <f>_xlfn.IFNA(VLOOKUP(CONCATENATE($AA$5,$B41,$C41),AVON!$A$6:$S$336,19,FALSE),0)</f>
        <v>0</v>
      </c>
      <c r="AB41" s="81">
        <f>_xlfn.IFNA(VLOOKUP(CONCATENATE($AB$5,$B41,$C41),AVON!$A$6:$S$336,19,FALSE),0)</f>
        <v>0</v>
      </c>
      <c r="AC41" s="81">
        <f>_xlfn.IFNA(VLOOKUP(CONCATENATE($AC$5,$B41,$C41),AVON!$A$6:$S$336,19,FALSE),0)</f>
        <v>0</v>
      </c>
      <c r="AD41" s="82">
        <f>_xlfn.IFNA(VLOOKUP(CONCATENATE($AD$5,$B41,$C41),AVON!$A$6:$S$336,19,FALSE),0)</f>
        <v>0</v>
      </c>
      <c r="AE41" s="10"/>
      <c r="AF41" s="11"/>
      <c r="AG41" s="11"/>
      <c r="AH41" s="11"/>
      <c r="AI41" s="11"/>
      <c r="AJ41" s="11"/>
      <c r="AK41" s="9"/>
      <c r="AL41" s="11">
        <f>_xlfn.IFNA(VLOOKUP(CONCATENATE($AL$5,$B41,$F41),SHIELD!$A$6:$S$299,19,FALSE),0)</f>
        <v>0</v>
      </c>
      <c r="AM41" s="11"/>
      <c r="AN41" s="11">
        <f>_xlfn.IFNA(VLOOKUP(CONCATENATE($AN$5,$B41,$F41),SHIELD!$A$6:$S$299,19,FALSE),0)</f>
        <v>0</v>
      </c>
      <c r="AO41" s="140">
        <f>_xlfn.IFNA(VLOOKUP(CONCATENATE($AO$5,$B41,$F41),SHIELD!$A$6:$S$299,19,FALSE),0)</f>
        <v>0</v>
      </c>
      <c r="AP41" s="140">
        <f>_xlfn.IFNA(VLOOKUP(CONCATENATE($AP$5,$B41,$F41),SHIELD!$A$6:$S$299,19,FALSE),0)</f>
        <v>0</v>
      </c>
      <c r="AQ41" s="140"/>
      <c r="AR41" s="8"/>
      <c r="AS41" s="12">
        <f>_xlfn.IFNA(VLOOKUP(CONCATENATE(AS$4,$B41,$C41),CHAMPS!$A$6:$S$408,19,FALSE),0)</f>
        <v>0</v>
      </c>
      <c r="AT41" s="11">
        <f>_xlfn.IFNA(VLOOKUP(CONCATENATE($AT$4,$B41,$C41),CHAMPS!$A$6:$S$408,19,FALSE),0)</f>
        <v>0</v>
      </c>
      <c r="AU41" s="11">
        <f>_xlfn.IFNA(VLOOKUP(CONCATENATE($AU$5,$B41,$C41),CHAMPS!$A$6:$S$408,19,FALSE),0)</f>
        <v>0</v>
      </c>
      <c r="AV41" s="11">
        <f>_xlfn.IFNA(VLOOKUP(CONCATENATE($AV$5,$B41,$C41),CHAMPS!$A$6:$S$408,19,FALSE),0)</f>
        <v>0</v>
      </c>
      <c r="AW41" s="11">
        <f>_xlfn.IFNA(VLOOKUP(CONCATENATE($AW$5,$B41,$C41),CHAMPS!$A$6:$S$408,19,FALSE),0)</f>
        <v>0</v>
      </c>
      <c r="AX41" s="11">
        <f>_xlfn.IFNA(VLOOKUP(CONCATENATE($AX$5,$B41,$C41),CHAMPS!$A$6:$S$408,19,FALSE),0)</f>
        <v>0</v>
      </c>
      <c r="AY41" s="11">
        <f>_xlfn.IFNA(VLOOKUP(CONCATENATE($AY$5,$B41,$C41),CHAMPS!$A$6:$S$307,19,FALSE),0)</f>
        <v>0</v>
      </c>
      <c r="AZ41" s="9">
        <f>_xlfn.IFNA(VLOOKUP(CONCATENATE($AZ$4,$B41,$C41),CHAMPS!$A$6:$S$408,19,FALSE),0)</f>
        <v>0</v>
      </c>
      <c r="BA41" s="234">
        <f>_xlfn.IFNA(VLOOKUP(CONCATENATE(BA$4,$B41,$C41),SHIELD!$A$6:$S$408,19,FALSE),0)</f>
        <v>0</v>
      </c>
      <c r="BB41" s="140">
        <f>_xlfn.IFNA(VLOOKUP(CONCATENATE($BB$5,$B41,$C41),SHIELD!$A$6:$S$408,19,FALSE),0)</f>
        <v>0</v>
      </c>
      <c r="BC41" s="140">
        <f>_xlfn.IFNA(VLOOKUP(CONCATENATE($BC$5,$B41,$C41),SHIELD!$A$6:$S$408,19,FALSE),0)</f>
        <v>0</v>
      </c>
      <c r="BD41" s="140">
        <f>_xlfn.IFNA(VLOOKUP(CONCATENATE($BD$5,$B41,$C41),SHIELD!$A$6:$S$408,19,FALSE),0)</f>
        <v>0</v>
      </c>
      <c r="BE41" s="140">
        <f>_xlfn.IFNA(VLOOKUP(CONCATENATE($BE$5,$B41,$C41),SHIELD!$A$6:$S$408,19,FALSE),0)</f>
        <v>0</v>
      </c>
      <c r="BF41" s="140">
        <f>_xlfn.IFNA(VLOOKUP(CONCATENATE($BF$5,$B41,$C41),SHIELD!$A$6:$S$408,19,FALSE),0)</f>
        <v>0</v>
      </c>
      <c r="BG41" s="235">
        <f>_xlfn.IFNA(VLOOKUP(CONCATENATE($BG$5,$B41,$C41),SHIELD!$A$6:$S$408,19,FALSE),0)</f>
        <v>0</v>
      </c>
      <c r="BH41" s="21"/>
    </row>
    <row r="42" spans="1:60" x14ac:dyDescent="0.3">
      <c r="A42" s="21"/>
      <c r="B42" s="192"/>
      <c r="C42" s="193"/>
      <c r="D42" s="18"/>
      <c r="E42" s="193"/>
      <c r="F42" s="222"/>
      <c r="G42" s="205"/>
      <c r="H42" s="196"/>
      <c r="I42" s="223"/>
      <c r="J42" s="225"/>
      <c r="K42" s="286"/>
      <c r="L42" s="289"/>
      <c r="M42" s="10"/>
      <c r="N42" s="11"/>
      <c r="O42" s="11"/>
      <c r="P42" s="8"/>
      <c r="Q42" s="12"/>
      <c r="R42" s="150">
        <f>_xlfn.IFNA(VLOOKUP(CONCATENATE($R$5,$B42,$C42),Marsden!$A$6:$S$303,19,FALSE),0)</f>
        <v>0</v>
      </c>
      <c r="S42" s="11">
        <f>_xlfn.IFNA(VLOOKUP(CONCATENATE($S$5,$B42,$C42),Marsden!$A$6:$S$303,19,FALSE),0)</f>
        <v>0</v>
      </c>
      <c r="T42" s="11"/>
      <c r="U42" s="11"/>
      <c r="V42" s="11">
        <f>_xlfn.IFNA(VLOOKUP(CONCATENATE($O$5,$B42,$C42),Marsden!$A$6:$S$303,19,FALSE),0)</f>
        <v>0</v>
      </c>
      <c r="W42" s="9">
        <f>_xlfn.IFNA(VLOOKUP(CONCATENATE($P$5,$B42,$C42),Marsden!$A$6:$S$303,19,FALSE),0)</f>
        <v>0</v>
      </c>
      <c r="X42" s="12"/>
      <c r="Y42" s="11"/>
      <c r="Z42" s="11"/>
      <c r="AA42" s="11"/>
      <c r="AB42" s="11"/>
      <c r="AC42" s="11"/>
      <c r="AD42" s="9"/>
      <c r="AE42" s="10"/>
      <c r="AF42" s="11"/>
      <c r="AG42" s="11"/>
      <c r="AH42" s="11"/>
      <c r="AI42" s="11"/>
      <c r="AJ42" s="11"/>
      <c r="AK42" s="9"/>
      <c r="AL42" s="150"/>
      <c r="AM42" s="11"/>
      <c r="AN42" s="11"/>
      <c r="AO42" s="140"/>
      <c r="AP42" s="140"/>
      <c r="AQ42" s="140"/>
      <c r="AR42" s="8"/>
      <c r="AS42" s="12">
        <f>_xlfn.IFNA(VLOOKUP(CONCATENATE(AS$4,$B42,$C42),CHAMPS!$A$6:$S$408,19,FALSE),0)</f>
        <v>0</v>
      </c>
      <c r="AT42" s="11">
        <f>_xlfn.IFNA(VLOOKUP(CONCATENATE($AT$4,$B42,$C42),CHAMPS!$A$6:$S$408,19,FALSE),0)</f>
        <v>0</v>
      </c>
      <c r="AU42" s="11">
        <f>_xlfn.IFNA(VLOOKUP(CONCATENATE($AU$5,$B42,$C42),CHAMPS!$A$6:$S$408,19,FALSE),0)</f>
        <v>0</v>
      </c>
      <c r="AV42" s="11">
        <f>_xlfn.IFNA(VLOOKUP(CONCATENATE($AV$5,$B42,$C42),CHAMPS!$A$6:$S$408,19,FALSE),0)</f>
        <v>0</v>
      </c>
      <c r="AW42" s="11">
        <f>_xlfn.IFNA(VLOOKUP(CONCATENATE($AW$5,$B42,$C42),CHAMPS!$A$6:$S$408,19,FALSE),0)</f>
        <v>0</v>
      </c>
      <c r="AX42" s="11">
        <f>_xlfn.IFNA(VLOOKUP(CONCATENATE($AX$5,$B42,$C42),CHAMPS!$A$6:$S$408,19,FALSE),0)</f>
        <v>0</v>
      </c>
      <c r="AY42" s="11">
        <f>_xlfn.IFNA(VLOOKUP(CONCATENATE($AY$5,$B42,$C42),CHAMPS!$A$6:$S$307,19,FALSE),0)</f>
        <v>0</v>
      </c>
      <c r="AZ42" s="9">
        <f>_xlfn.IFNA(VLOOKUP(CONCATENATE($AZ$4,$B42,$C42),CHAMPS!$A$6:$S$408,19,FALSE),0)</f>
        <v>0</v>
      </c>
      <c r="BA42" s="10"/>
      <c r="BB42" s="11"/>
      <c r="BC42" s="11"/>
      <c r="BD42" s="11"/>
      <c r="BE42" s="11"/>
      <c r="BF42" s="11"/>
      <c r="BG42" s="9"/>
      <c r="BH42" s="21"/>
    </row>
    <row r="43" spans="1:60" x14ac:dyDescent="0.3">
      <c r="A43" s="21"/>
      <c r="B43" s="192"/>
      <c r="C43" s="193"/>
      <c r="D43" s="18"/>
      <c r="E43" s="193"/>
      <c r="F43" s="222"/>
      <c r="G43" s="205"/>
      <c r="H43" s="196"/>
      <c r="I43" s="223"/>
      <c r="J43" s="225"/>
      <c r="K43" s="286"/>
      <c r="L43" s="289"/>
      <c r="M43" s="10"/>
      <c r="N43" s="11"/>
      <c r="O43" s="11"/>
      <c r="P43" s="8"/>
      <c r="Q43" s="12"/>
      <c r="R43" s="150"/>
      <c r="S43" s="11">
        <f>_xlfn.IFNA(VLOOKUP(CONCATENATE($S$5,$B43,$C43),Marsden!$A$6:$S$303,19,FALSE),0)</f>
        <v>0</v>
      </c>
      <c r="T43" s="11"/>
      <c r="U43" s="11"/>
      <c r="V43" s="11">
        <f>_xlfn.IFNA(VLOOKUP(CONCATENATE($O$5,$B43,$C43),Marsden!$A$6:$S$303,19,FALSE),0)</f>
        <v>0</v>
      </c>
      <c r="W43" s="9">
        <f>_xlfn.IFNA(VLOOKUP(CONCATENATE($P$5,$B43,$C43),Marsden!$A$6:$S$303,19,FALSE),0)</f>
        <v>0</v>
      </c>
      <c r="X43" s="12"/>
      <c r="Y43" s="11"/>
      <c r="Z43" s="11"/>
      <c r="AA43" s="11"/>
      <c r="AB43" s="11"/>
      <c r="AC43" s="11"/>
      <c r="AD43" s="9"/>
      <c r="AE43" s="10"/>
      <c r="AF43" s="11"/>
      <c r="AG43" s="11"/>
      <c r="AH43" s="11"/>
      <c r="AI43" s="11"/>
      <c r="AJ43" s="11"/>
      <c r="AK43" s="9"/>
      <c r="AL43" s="150"/>
      <c r="AM43" s="11"/>
      <c r="AN43" s="11"/>
      <c r="AO43" s="140"/>
      <c r="AP43" s="140"/>
      <c r="AQ43" s="140"/>
      <c r="AR43" s="8"/>
      <c r="AS43" s="12">
        <f>_xlfn.IFNA(VLOOKUP(CONCATENATE(AS$4,$B43,$C43),CHAMPS!$A$6:$S$408,19,FALSE),0)</f>
        <v>0</v>
      </c>
      <c r="AT43" s="11">
        <f>_xlfn.IFNA(VLOOKUP(CONCATENATE($AT$4,$B43,$C43),CHAMPS!$A$6:$S$408,19,FALSE),0)</f>
        <v>0</v>
      </c>
      <c r="AU43" s="11">
        <f>_xlfn.IFNA(VLOOKUP(CONCATENATE($AU$5,$B43,$C43),CHAMPS!$A$6:$S$408,19,FALSE),0)</f>
        <v>0</v>
      </c>
      <c r="AV43" s="11">
        <f>_xlfn.IFNA(VLOOKUP(CONCATENATE($AV$5,$B43,$C43),CHAMPS!$A$6:$S$408,19,FALSE),0)</f>
        <v>0</v>
      </c>
      <c r="AW43" s="11">
        <f>_xlfn.IFNA(VLOOKUP(CONCATENATE($AW$5,$B43,$C43),CHAMPS!$A$6:$S$408,19,FALSE),0)</f>
        <v>0</v>
      </c>
      <c r="AX43" s="11">
        <f>_xlfn.IFNA(VLOOKUP(CONCATENATE($AX$5,$B43,$C43),CHAMPS!$A$6:$S$408,19,FALSE),0)</f>
        <v>0</v>
      </c>
      <c r="AY43" s="11">
        <f>_xlfn.IFNA(VLOOKUP(CONCATENATE($AY$5,$B43,$C43),CHAMPS!$A$6:$S$307,19,FALSE),0)</f>
        <v>0</v>
      </c>
      <c r="AZ43" s="9">
        <f>_xlfn.IFNA(VLOOKUP(CONCATENATE($AZ$4,$B43,$C43),CHAMPS!$A$6:$S$408,19,FALSE),0)</f>
        <v>0</v>
      </c>
      <c r="BA43" s="10"/>
      <c r="BB43" s="11"/>
      <c r="BC43" s="11"/>
      <c r="BD43" s="11"/>
      <c r="BE43" s="11"/>
      <c r="BF43" s="11"/>
      <c r="BG43" s="9"/>
      <c r="BH43" s="21"/>
    </row>
    <row r="44" spans="1:60" ht="15" thickBot="1" x14ac:dyDescent="0.35">
      <c r="A44" s="21"/>
      <c r="B44" s="72"/>
      <c r="C44" s="73" t="s">
        <v>110</v>
      </c>
      <c r="D44" s="193"/>
      <c r="E44" s="193"/>
      <c r="F44" s="224"/>
      <c r="G44" s="190"/>
      <c r="H44" s="215"/>
      <c r="I44" s="216"/>
      <c r="J44" s="285"/>
      <c r="K44" s="287"/>
      <c r="L44" s="290"/>
      <c r="M44" s="10">
        <f>_xlfn.IFNA(VLOOKUP(CONCATENATE($M$5,$B44,$C44),FEST!$A$6:$S$303,19,FALSE),0)</f>
        <v>0</v>
      </c>
      <c r="N44" s="11">
        <f>_xlfn.IFNA(VLOOKUP(CONCATENATE($N$5,$B44,$C44),FEST!$A$6:$S$303,19,FALSE),0)</f>
        <v>0</v>
      </c>
      <c r="O44" s="11">
        <f>_xlfn.IFNA(VLOOKUP(CONCATENATE($O$5,$B44,$C44),FEST!$A$6:$S$303,19,FALSE),0)</f>
        <v>0</v>
      </c>
      <c r="P44" s="8">
        <f>_xlfn.IFNA(VLOOKUP(CONCATENATE($P$5,$B44,$C44),FEST!$A$6:$S$303,19,FALSE),0)</f>
        <v>0</v>
      </c>
      <c r="Q44" s="12">
        <f>_xlfn.IFNA(VLOOKUP(CONCATENATE($Q$4,$B44,$C44),Marsden!$A$6:$S$177,19,FALSE),0)</f>
        <v>0</v>
      </c>
      <c r="R44" s="150"/>
      <c r="S44" s="11">
        <f>_xlfn.IFNA(VLOOKUP(CONCATENATE($S$5,$B44,$C44),Marsden!$A$6:$S$303,19,FALSE),0)</f>
        <v>0</v>
      </c>
      <c r="T44" s="11"/>
      <c r="U44" s="11"/>
      <c r="V44" s="11">
        <f>_xlfn.IFNA(VLOOKUP(CONCATENATE($O$5,$B44,$C44),Marsden!$A$6:$S$303,19,FALSE),0)</f>
        <v>0</v>
      </c>
      <c r="W44" s="9">
        <f>_xlfn.IFNA(VLOOKUP(CONCATENATE($P$5,$B44,$C44),Marsden!$A$6:$S$303,19,FALSE),0)</f>
        <v>0</v>
      </c>
      <c r="X44" s="12">
        <f>_xlfn.IFNA(VLOOKUP(CONCATENATE($X$5,$B44,$F44),AVON!$A$6:$S$200,19,FALSE),0)</f>
        <v>0</v>
      </c>
      <c r="Y44" s="11">
        <f>_xlfn.IFNA(VLOOKUP(CONCATENATE($Y$5,$B44,$F44),AVON!$A$6:$S$336,19,FALSE),0)</f>
        <v>0</v>
      </c>
      <c r="Z44" s="11">
        <f>_xlfn.IFNA(VLOOKUP(CONCATENATE($Z$5,$B44,$F44),AVON!$A$6:$S$336,19,FALSE),0)</f>
        <v>0</v>
      </c>
      <c r="AA44" s="11">
        <f>_xlfn.IFNA(VLOOKUP(CONCATENATE($AA$5,$B44,$F44),AVON!$A$6:$S$336,19,FALSE),0)</f>
        <v>0</v>
      </c>
      <c r="AB44" s="11">
        <f>_xlfn.IFNA(VLOOKUP(CONCATENATE($AB$5,$B44,$F44),AVON!$A$6:$S$336,19,FALSE),0)</f>
        <v>0</v>
      </c>
      <c r="AC44" s="11">
        <f>_xlfn.IFNA(VLOOKUP(CONCATENATE($AC$5,$B44,$F44),AVON!$A$6:$S$336,19,FALSE),0)</f>
        <v>0</v>
      </c>
      <c r="AD44" s="9">
        <f>_xlfn.IFNA(VLOOKUP(CONCATENATE($AD$5,$B44,$F44),AVON!$A$6:$S$336,19,FALSE),0)</f>
        <v>0</v>
      </c>
      <c r="AE44" s="10"/>
      <c r="AF44" s="11"/>
      <c r="AG44" s="11"/>
      <c r="AH44" s="11"/>
      <c r="AI44" s="11"/>
      <c r="AJ44" s="11"/>
      <c r="AK44" s="9"/>
      <c r="AL44" s="150"/>
      <c r="AM44" s="11"/>
      <c r="AN44" s="11">
        <f>_xlfn.IFNA(VLOOKUP(CONCATENATE($AN$5,$B44,$F44),SHIELD!$A$6:$S$299,19,FALSE),0)</f>
        <v>0</v>
      </c>
      <c r="AO44" s="140">
        <f>_xlfn.IFNA(VLOOKUP(CONCATENATE($AO$5,$B44,$F44),SHIELD!$A$6:$S$299,19,FALSE),0)</f>
        <v>0</v>
      </c>
      <c r="AP44" s="140">
        <f>_xlfn.IFNA(VLOOKUP(CONCATENATE($AP$5,$B44,$F44),SHIELD!$A$6:$S$299,19,FALSE),0)</f>
        <v>0</v>
      </c>
      <c r="AQ44" s="140"/>
      <c r="AR44" s="8"/>
      <c r="AS44" s="12">
        <f>_xlfn.IFNA(VLOOKUP(CONCATENATE($AS$5,$B44,$F44),CHAMPS!$A$6:$S$408,19,FALSE),0)</f>
        <v>0</v>
      </c>
      <c r="AT44" s="11"/>
      <c r="AU44" s="11"/>
      <c r="AV44" s="11"/>
      <c r="AW44" s="11"/>
      <c r="AX44" s="11"/>
      <c r="AY44" s="8"/>
      <c r="AZ44" s="9"/>
      <c r="BA44" s="10"/>
      <c r="BB44" s="11"/>
      <c r="BC44" s="11"/>
      <c r="BD44" s="11"/>
      <c r="BE44" s="11"/>
      <c r="BF44" s="11"/>
      <c r="BG44" s="9"/>
      <c r="BH44" s="21"/>
    </row>
    <row r="45" spans="1:60" x14ac:dyDescent="0.3">
      <c r="A45" s="21"/>
      <c r="B45" s="21"/>
      <c r="C45" s="21"/>
      <c r="D45" s="275"/>
      <c r="E45" s="277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</row>
  </sheetData>
  <sortState xmlns:xlrd2="http://schemas.microsoft.com/office/spreadsheetml/2017/richdata2" ref="B7:BG31">
    <sortCondition descending="1" ref="I7:I31"/>
    <sortCondition ref="J7:J31"/>
    <sortCondition descending="1" ref="H7:H31"/>
  </sortState>
  <mergeCells count="29">
    <mergeCell ref="K6:N6"/>
    <mergeCell ref="K3:P3"/>
    <mergeCell ref="L4:P4"/>
    <mergeCell ref="F3:F5"/>
    <mergeCell ref="G3:G5"/>
    <mergeCell ref="I3:I5"/>
    <mergeCell ref="AR4:AR5"/>
    <mergeCell ref="AM4:AQ4"/>
    <mergeCell ref="Q4:Q5"/>
    <mergeCell ref="Q3:W3"/>
    <mergeCell ref="X3:AD3"/>
    <mergeCell ref="Y4:AD4"/>
    <mergeCell ref="AE4:AE5"/>
    <mergeCell ref="AS4:AS5"/>
    <mergeCell ref="BB4:BF4"/>
    <mergeCell ref="BG4:BG5"/>
    <mergeCell ref="B1:BG1"/>
    <mergeCell ref="B2:BG2"/>
    <mergeCell ref="J3:J5"/>
    <mergeCell ref="AE3:AK3"/>
    <mergeCell ref="AL3:AR3"/>
    <mergeCell ref="AS3:AZ3"/>
    <mergeCell ref="BA3:BG3"/>
    <mergeCell ref="B3:B5"/>
    <mergeCell ref="C3:C5"/>
    <mergeCell ref="AZ4:AZ5"/>
    <mergeCell ref="AF4:AJ4"/>
    <mergeCell ref="D3:D5"/>
    <mergeCell ref="AK4:AK5"/>
  </mergeCells>
  <conditionalFormatting sqref="D10">
    <cfRule type="duplicateValues" dxfId="32" priority="3"/>
  </conditionalFormatting>
  <conditionalFormatting sqref="D19:E1048576 D1:E3 D6:E6 D7:D9 D11:D18">
    <cfRule type="duplicateValues" dxfId="31" priority="4"/>
  </conditionalFormatting>
  <conditionalFormatting sqref="D47:E48">
    <cfRule type="duplicateValues" dxfId="30" priority="5"/>
  </conditionalFormatting>
  <conditionalFormatting sqref="E7 E10:E13">
    <cfRule type="duplicateValues" dxfId="29" priority="1"/>
  </conditionalFormatting>
  <conditionalFormatting sqref="F7 B57:C1048576 C1:C6 F32:F34 B32:B45 C35:C43 C45 F10:F13 B1:B13">
    <cfRule type="duplicateValues" dxfId="28" priority="30"/>
  </conditionalFormatting>
  <conditionalFormatting sqref="K7:BG7 K8:L37 M8:BG44">
    <cfRule type="cellIs" dxfId="27" priority="12" operator="lessThan">
      <formula>1</formula>
    </cfRule>
  </conditionalFormatting>
  <pageMargins left="0.70866141732283472" right="0.70866141732283472" top="0.74803149606299213" bottom="0.74803149606299213" header="0.31496062992125984" footer="0.31496062992125984"/>
  <pageSetup paperSize="9" scale="96" orientation="landscape" r:id="rId1"/>
  <colBreaks count="2" manualBreakCount="2">
    <brk id="12" max="1048575" man="1"/>
    <brk id="37" max="4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E2BA3-C909-48A4-94C4-292F17714952}">
  <sheetPr>
    <tabColor theme="9" tint="0.39997558519241921"/>
    <pageSetUpPr fitToPage="1"/>
  </sheetPr>
  <dimension ref="A1:BK59"/>
  <sheetViews>
    <sheetView showZeros="0" topLeftCell="A13" zoomScale="70" zoomScaleNormal="70" workbookViewId="0">
      <selection activeCell="F45" sqref="F45"/>
    </sheetView>
  </sheetViews>
  <sheetFormatPr defaultColWidth="9.109375" defaultRowHeight="14.4" x14ac:dyDescent="0.3"/>
  <cols>
    <col min="1" max="1" width="9.109375" style="2"/>
    <col min="2" max="2" width="21.88671875" style="2" bestFit="1" customWidth="1"/>
    <col min="3" max="3" width="30.109375" style="2" bestFit="1" customWidth="1"/>
    <col min="4" max="5" width="19.5546875" style="1" customWidth="1"/>
    <col min="6" max="6" width="18.109375" style="2" bestFit="1" customWidth="1"/>
    <col min="7" max="7" width="16.6640625" style="2" bestFit="1" customWidth="1"/>
    <col min="8" max="8" width="12.77734375" style="2" bestFit="1" customWidth="1"/>
    <col min="9" max="9" width="12.44140625" style="2" bestFit="1" customWidth="1"/>
    <col min="10" max="10" width="9.77734375" style="2" bestFit="1" customWidth="1"/>
    <col min="11" max="11" width="16.44140625" style="2" customWidth="1"/>
    <col min="12" max="12" width="8.77734375" style="2" customWidth="1"/>
    <col min="13" max="13" width="8.109375" style="2" bestFit="1" customWidth="1"/>
    <col min="14" max="14" width="6.6640625" style="2" bestFit="1" customWidth="1"/>
    <col min="15" max="15" width="7.33203125" style="2" bestFit="1" customWidth="1"/>
    <col min="16" max="16" width="10.44140625" style="2" bestFit="1" customWidth="1"/>
    <col min="17" max="17" width="7.33203125" style="2" customWidth="1"/>
    <col min="18" max="18" width="5.5546875" style="2" bestFit="1" customWidth="1"/>
    <col min="19" max="19" width="4.44140625" style="2" bestFit="1" customWidth="1"/>
    <col min="20" max="22" width="5.88671875" style="2" bestFit="1" customWidth="1"/>
    <col min="23" max="27" width="5.88671875" style="2" customWidth="1"/>
    <col min="28" max="28" width="10.109375" style="2" bestFit="1" customWidth="1"/>
    <col min="29" max="30" width="7.33203125" style="2" bestFit="1" customWidth="1"/>
    <col min="31" max="31" width="9" style="2" bestFit="1" customWidth="1"/>
    <col min="32" max="32" width="8.109375" style="2" bestFit="1" customWidth="1"/>
    <col min="33" max="33" width="6.6640625" style="2" bestFit="1" customWidth="1"/>
    <col min="34" max="34" width="7.5546875" style="2" bestFit="1" customWidth="1"/>
    <col min="35" max="35" width="10.44140625" style="2" bestFit="1" customWidth="1"/>
    <col min="36" max="37" width="7.33203125" style="2" bestFit="1" customWidth="1"/>
    <col min="38" max="38" width="9" style="2" bestFit="1" customWidth="1"/>
    <col min="39" max="39" width="8.109375" style="2" bestFit="1" customWidth="1"/>
    <col min="40" max="40" width="6.6640625" style="2" bestFit="1" customWidth="1"/>
    <col min="41" max="41" width="7.5546875" style="2" bestFit="1" customWidth="1"/>
    <col min="42" max="42" width="10.44140625" style="2" bestFit="1" customWidth="1"/>
    <col min="43" max="44" width="7.33203125" style="2" bestFit="1" customWidth="1"/>
    <col min="45" max="45" width="9" style="2" bestFit="1" customWidth="1"/>
    <col min="46" max="46" width="8.109375" style="2" bestFit="1" customWidth="1"/>
    <col min="47" max="47" width="6.6640625" style="2" bestFit="1" customWidth="1"/>
    <col min="48" max="48" width="7.5546875" style="2" bestFit="1" customWidth="1"/>
    <col min="49" max="49" width="10.44140625" style="2" bestFit="1" customWidth="1"/>
    <col min="50" max="51" width="7.33203125" style="2" bestFit="1" customWidth="1"/>
    <col min="52" max="52" width="9" style="2" bestFit="1" customWidth="1"/>
    <col min="53" max="53" width="8.109375" style="2" bestFit="1" customWidth="1"/>
    <col min="54" max="54" width="6.6640625" style="2" bestFit="1" customWidth="1"/>
    <col min="55" max="55" width="7.5546875" style="2" bestFit="1" customWidth="1"/>
    <col min="56" max="56" width="10.44140625" style="2" bestFit="1" customWidth="1"/>
    <col min="57" max="16384" width="9.109375" style="2"/>
  </cols>
  <sheetData>
    <row r="1" spans="1:63" ht="36.6" x14ac:dyDescent="0.3">
      <c r="A1" s="3"/>
      <c r="B1" s="403" t="s">
        <v>0</v>
      </c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  <c r="AC1" s="403"/>
      <c r="AD1" s="403"/>
      <c r="AE1" s="403"/>
      <c r="AF1" s="403"/>
      <c r="AG1" s="403"/>
      <c r="AH1" s="403"/>
      <c r="AI1" s="403"/>
      <c r="AJ1" s="403"/>
      <c r="AK1" s="403"/>
      <c r="AL1" s="403"/>
      <c r="AM1" s="403"/>
      <c r="AN1" s="403"/>
      <c r="AO1" s="403"/>
      <c r="AP1" s="403"/>
      <c r="AQ1" s="403"/>
      <c r="AR1" s="403"/>
      <c r="AS1" s="403"/>
      <c r="AT1" s="403"/>
      <c r="AU1" s="403"/>
      <c r="AV1" s="403"/>
      <c r="AW1" s="403"/>
      <c r="AX1" s="403"/>
      <c r="AY1" s="403"/>
      <c r="AZ1" s="403"/>
      <c r="BA1" s="403"/>
      <c r="BB1" s="403"/>
      <c r="BC1" s="403"/>
      <c r="BD1" s="403"/>
      <c r="BE1" s="3"/>
    </row>
    <row r="2" spans="1:63" ht="34.200000000000003" thickBot="1" x14ac:dyDescent="0.35">
      <c r="A2" s="3"/>
      <c r="B2" s="417" t="s">
        <v>38</v>
      </c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  <c r="S2" s="417"/>
      <c r="T2" s="417"/>
      <c r="U2" s="417"/>
      <c r="V2" s="417"/>
      <c r="W2" s="417"/>
      <c r="X2" s="417"/>
      <c r="Y2" s="417"/>
      <c r="Z2" s="417"/>
      <c r="AA2" s="417"/>
      <c r="AB2" s="417"/>
      <c r="AC2" s="417"/>
      <c r="AD2" s="417"/>
      <c r="AE2" s="417"/>
      <c r="AF2" s="417"/>
      <c r="AG2" s="417"/>
      <c r="AH2" s="417"/>
      <c r="AI2" s="417"/>
      <c r="AJ2" s="417"/>
      <c r="AK2" s="417"/>
      <c r="AL2" s="417"/>
      <c r="AM2" s="417"/>
      <c r="AN2" s="417"/>
      <c r="AO2" s="417"/>
      <c r="AP2" s="417"/>
      <c r="AQ2" s="417"/>
      <c r="AR2" s="417"/>
      <c r="AS2" s="417"/>
      <c r="AT2" s="417"/>
      <c r="AU2" s="417"/>
      <c r="AV2" s="417"/>
      <c r="AW2" s="417"/>
      <c r="AX2" s="417"/>
      <c r="AY2" s="417"/>
      <c r="AZ2" s="417"/>
      <c r="BA2" s="417"/>
      <c r="BB2" s="417"/>
      <c r="BC2" s="417"/>
      <c r="BD2" s="417"/>
      <c r="BE2" s="3"/>
    </row>
    <row r="3" spans="1:63" x14ac:dyDescent="0.3">
      <c r="A3" s="3"/>
      <c r="B3" s="393" t="s">
        <v>2</v>
      </c>
      <c r="C3" s="391" t="s">
        <v>3</v>
      </c>
      <c r="D3" s="408" t="s">
        <v>133</v>
      </c>
      <c r="E3" s="408" t="s">
        <v>4</v>
      </c>
      <c r="F3" s="391" t="s">
        <v>36</v>
      </c>
      <c r="G3" s="392" t="s">
        <v>37</v>
      </c>
      <c r="H3" s="4" t="s">
        <v>7</v>
      </c>
      <c r="I3" s="391" t="s">
        <v>107</v>
      </c>
      <c r="J3" s="394" t="s">
        <v>9</v>
      </c>
      <c r="K3" s="418" t="s">
        <v>232</v>
      </c>
      <c r="L3" s="419"/>
      <c r="M3" s="419"/>
      <c r="N3" s="419"/>
      <c r="O3" s="419"/>
      <c r="P3" s="420"/>
      <c r="Q3" s="393" t="s">
        <v>10</v>
      </c>
      <c r="R3" s="391"/>
      <c r="S3" s="391"/>
      <c r="T3" s="394"/>
      <c r="U3" s="400" t="s">
        <v>11</v>
      </c>
      <c r="V3" s="401"/>
      <c r="W3" s="401"/>
      <c r="X3" s="401"/>
      <c r="Y3" s="401"/>
      <c r="Z3" s="401"/>
      <c r="AA3" s="402"/>
      <c r="AB3" s="393" t="s">
        <v>12</v>
      </c>
      <c r="AC3" s="391"/>
      <c r="AD3" s="391"/>
      <c r="AE3" s="391"/>
      <c r="AF3" s="391"/>
      <c r="AG3" s="391"/>
      <c r="AH3" s="394"/>
      <c r="AI3" s="390" t="s">
        <v>114</v>
      </c>
      <c r="AJ3" s="391"/>
      <c r="AK3" s="391"/>
      <c r="AL3" s="391"/>
      <c r="AM3" s="391"/>
      <c r="AN3" s="391"/>
      <c r="AO3" s="392"/>
      <c r="AP3" s="393" t="s">
        <v>15</v>
      </c>
      <c r="AQ3" s="391"/>
      <c r="AR3" s="391"/>
      <c r="AS3" s="391"/>
      <c r="AT3" s="391"/>
      <c r="AU3" s="391"/>
      <c r="AV3" s="394"/>
      <c r="AW3" s="390" t="s">
        <v>113</v>
      </c>
      <c r="AX3" s="391"/>
      <c r="AY3" s="391"/>
      <c r="AZ3" s="391"/>
      <c r="BA3" s="391"/>
      <c r="BB3" s="391"/>
      <c r="BC3" s="392"/>
      <c r="BD3" s="393" t="s">
        <v>115</v>
      </c>
      <c r="BE3" s="391"/>
      <c r="BF3" s="391"/>
      <c r="BG3" s="391"/>
      <c r="BH3" s="391"/>
      <c r="BI3" s="391"/>
      <c r="BJ3" s="394"/>
      <c r="BK3" s="3"/>
    </row>
    <row r="4" spans="1:63" x14ac:dyDescent="0.3">
      <c r="A4" s="3"/>
      <c r="B4" s="413"/>
      <c r="C4" s="389"/>
      <c r="D4" s="409"/>
      <c r="E4" s="409"/>
      <c r="F4" s="389"/>
      <c r="G4" s="411"/>
      <c r="H4" s="5" t="s">
        <v>16</v>
      </c>
      <c r="I4" s="389"/>
      <c r="J4" s="424"/>
      <c r="K4" s="292"/>
      <c r="L4" s="421" t="s">
        <v>17</v>
      </c>
      <c r="M4" s="422"/>
      <c r="N4" s="422"/>
      <c r="O4" s="422"/>
      <c r="P4" s="423"/>
      <c r="Q4" s="404" t="s">
        <v>17</v>
      </c>
      <c r="R4" s="405"/>
      <c r="S4" s="405"/>
      <c r="T4" s="406"/>
      <c r="U4" s="306"/>
      <c r="V4" s="315"/>
      <c r="W4" s="397" t="s">
        <v>17</v>
      </c>
      <c r="X4" s="398"/>
      <c r="Y4" s="398"/>
      <c r="Z4" s="398"/>
      <c r="AA4" s="399"/>
      <c r="AB4" s="306" t="s">
        <v>18</v>
      </c>
      <c r="AC4" s="389" t="s">
        <v>17</v>
      </c>
      <c r="AD4" s="389"/>
      <c r="AE4" s="389"/>
      <c r="AF4" s="389"/>
      <c r="AG4" s="389"/>
      <c r="AH4" s="3"/>
      <c r="AI4" s="160" t="s">
        <v>18</v>
      </c>
      <c r="AJ4" s="389" t="s">
        <v>17</v>
      </c>
      <c r="AK4" s="389"/>
      <c r="AL4" s="389"/>
      <c r="AM4" s="389"/>
      <c r="AN4" s="389"/>
      <c r="AO4" s="395" t="s">
        <v>19</v>
      </c>
      <c r="AP4" s="160"/>
      <c r="AQ4" s="389" t="s">
        <v>17</v>
      </c>
      <c r="AR4" s="389"/>
      <c r="AS4" s="389"/>
      <c r="AT4" s="389"/>
      <c r="AU4" s="389"/>
      <c r="AV4" s="395" t="s">
        <v>20</v>
      </c>
      <c r="AW4" s="160" t="s">
        <v>18</v>
      </c>
      <c r="AX4" s="389" t="s">
        <v>17</v>
      </c>
      <c r="AY4" s="389"/>
      <c r="AZ4" s="389"/>
      <c r="BA4" s="389"/>
      <c r="BB4" s="389"/>
      <c r="BC4" s="395" t="s">
        <v>20</v>
      </c>
      <c r="BD4" s="415" t="s">
        <v>18</v>
      </c>
      <c r="BE4" s="389" t="s">
        <v>17</v>
      </c>
      <c r="BF4" s="389"/>
      <c r="BG4" s="389"/>
      <c r="BH4" s="389"/>
      <c r="BI4" s="389"/>
      <c r="BJ4" s="395" t="s">
        <v>19</v>
      </c>
      <c r="BK4" s="3"/>
    </row>
    <row r="5" spans="1:63" ht="15" thickBot="1" x14ac:dyDescent="0.35">
      <c r="A5" s="3"/>
      <c r="B5" s="414"/>
      <c r="C5" s="407"/>
      <c r="D5" s="410"/>
      <c r="E5" s="410"/>
      <c r="F5" s="407"/>
      <c r="G5" s="412"/>
      <c r="H5" s="6" t="s">
        <v>21</v>
      </c>
      <c r="I5" s="407"/>
      <c r="J5" s="425"/>
      <c r="K5" s="293" t="s">
        <v>20</v>
      </c>
      <c r="L5" s="294" t="s">
        <v>231</v>
      </c>
      <c r="M5" s="295" t="s">
        <v>23</v>
      </c>
      <c r="N5" s="294" t="s">
        <v>230</v>
      </c>
      <c r="O5" s="294" t="s">
        <v>109</v>
      </c>
      <c r="P5" s="296" t="s">
        <v>26</v>
      </c>
      <c r="Q5" s="13" t="s">
        <v>108</v>
      </c>
      <c r="R5" s="7" t="s">
        <v>24</v>
      </c>
      <c r="S5" s="7" t="s">
        <v>23</v>
      </c>
      <c r="T5" s="15" t="s">
        <v>20</v>
      </c>
      <c r="U5" s="307" t="s">
        <v>18</v>
      </c>
      <c r="V5" s="316" t="s">
        <v>20</v>
      </c>
      <c r="W5" s="7" t="s">
        <v>231</v>
      </c>
      <c r="X5" s="7" t="s">
        <v>23</v>
      </c>
      <c r="Y5" s="7" t="s">
        <v>230</v>
      </c>
      <c r="Z5" s="7" t="s">
        <v>109</v>
      </c>
      <c r="AA5" s="305" t="s">
        <v>26</v>
      </c>
      <c r="AB5" s="307" t="s">
        <v>18</v>
      </c>
      <c r="AC5" s="7" t="s">
        <v>20</v>
      </c>
      <c r="AD5" s="7" t="s">
        <v>231</v>
      </c>
      <c r="AE5" s="7" t="s">
        <v>23</v>
      </c>
      <c r="AF5" s="7" t="s">
        <v>230</v>
      </c>
      <c r="AG5" s="7" t="s">
        <v>109</v>
      </c>
      <c r="AH5" s="15" t="s">
        <v>26</v>
      </c>
      <c r="AI5" s="161" t="s">
        <v>18</v>
      </c>
      <c r="AJ5" s="7" t="s">
        <v>22</v>
      </c>
      <c r="AK5" s="7" t="s">
        <v>23</v>
      </c>
      <c r="AL5" s="7" t="s">
        <v>25</v>
      </c>
      <c r="AM5" s="7" t="s">
        <v>24</v>
      </c>
      <c r="AN5" s="7" t="s">
        <v>26</v>
      </c>
      <c r="AO5" s="396"/>
      <c r="AP5" s="161" t="s">
        <v>18</v>
      </c>
      <c r="AQ5" s="7" t="s">
        <v>22</v>
      </c>
      <c r="AR5" s="7" t="s">
        <v>23</v>
      </c>
      <c r="AS5" s="7" t="s">
        <v>112</v>
      </c>
      <c r="AT5" s="7" t="s">
        <v>24</v>
      </c>
      <c r="AU5" s="7" t="s">
        <v>109</v>
      </c>
      <c r="AV5" s="396"/>
      <c r="AW5" s="161" t="s">
        <v>18</v>
      </c>
      <c r="AX5" s="7" t="s">
        <v>22</v>
      </c>
      <c r="AY5" s="7" t="s">
        <v>23</v>
      </c>
      <c r="AZ5" s="7" t="s">
        <v>108</v>
      </c>
      <c r="BA5" s="7" t="s">
        <v>24</v>
      </c>
      <c r="BB5" s="7" t="s">
        <v>109</v>
      </c>
      <c r="BC5" s="396"/>
      <c r="BD5" s="416"/>
      <c r="BE5" s="7" t="s">
        <v>27</v>
      </c>
      <c r="BF5" s="7" t="s">
        <v>28</v>
      </c>
      <c r="BG5" s="7" t="s">
        <v>29</v>
      </c>
      <c r="BH5" s="7" t="s">
        <v>30</v>
      </c>
      <c r="BI5" s="7" t="s">
        <v>31</v>
      </c>
      <c r="BJ5" s="396"/>
      <c r="BK5" s="3"/>
    </row>
    <row r="6" spans="1:63" ht="15" thickBot="1" x14ac:dyDescent="0.35">
      <c r="A6" s="3"/>
      <c r="B6" s="80"/>
      <c r="C6" s="81"/>
      <c r="D6" s="268"/>
      <c r="E6" s="276"/>
      <c r="F6" s="81"/>
      <c r="G6" s="84"/>
      <c r="H6" s="5" t="s">
        <v>32</v>
      </c>
      <c r="I6" s="81" t="s">
        <v>33</v>
      </c>
      <c r="J6" s="82" t="s">
        <v>34</v>
      </c>
      <c r="K6" s="299"/>
      <c r="L6" s="300"/>
      <c r="M6" s="300"/>
      <c r="N6" s="300"/>
      <c r="O6" s="300"/>
      <c r="P6" s="301"/>
      <c r="Q6" s="80"/>
      <c r="R6" s="81"/>
      <c r="S6" s="81"/>
      <c r="T6" s="82"/>
      <c r="U6" s="107"/>
      <c r="V6" s="311"/>
      <c r="W6" s="313"/>
      <c r="X6" s="313"/>
      <c r="Y6" s="313"/>
      <c r="Z6" s="313"/>
      <c r="AA6" s="87"/>
      <c r="AB6" s="83"/>
      <c r="AC6" s="81"/>
      <c r="AD6" s="81"/>
      <c r="AE6" s="81"/>
      <c r="AF6" s="81"/>
      <c r="AG6" s="81"/>
      <c r="AH6" s="82"/>
      <c r="AI6" s="83"/>
      <c r="AJ6" s="81"/>
      <c r="AK6" s="81"/>
      <c r="AL6" s="81"/>
      <c r="AM6" s="81"/>
      <c r="AN6" s="81"/>
      <c r="AO6" s="84"/>
      <c r="AP6" s="80"/>
      <c r="AQ6" s="81"/>
      <c r="AR6" s="81"/>
      <c r="AS6" s="81"/>
      <c r="AT6" s="81"/>
      <c r="AU6" s="81"/>
      <c r="AV6" s="82"/>
      <c r="AW6" s="83"/>
      <c r="AX6" s="81"/>
      <c r="AY6" s="81"/>
      <c r="AZ6" s="81"/>
      <c r="BA6" s="81"/>
      <c r="BB6" s="81"/>
      <c r="BC6" s="84"/>
      <c r="BD6" s="80"/>
      <c r="BE6" s="81"/>
      <c r="BF6" s="81"/>
      <c r="BG6" s="81"/>
      <c r="BH6" s="81"/>
      <c r="BI6" s="81"/>
      <c r="BJ6" s="82"/>
      <c r="BK6" s="3"/>
    </row>
    <row r="7" spans="1:63" x14ac:dyDescent="0.3">
      <c r="A7" s="3"/>
      <c r="B7" s="180" t="s">
        <v>175</v>
      </c>
      <c r="C7" s="181" t="s">
        <v>198</v>
      </c>
      <c r="D7" s="181"/>
      <c r="E7" s="181" t="s">
        <v>192</v>
      </c>
      <c r="F7" s="182">
        <v>45251</v>
      </c>
      <c r="G7" s="183">
        <v>12</v>
      </c>
      <c r="H7" s="319">
        <f>COUNTIF(K7:BK7,"&gt;0")</f>
        <v>0</v>
      </c>
      <c r="I7" s="319">
        <f>SUM(K7:BK7)</f>
        <v>0</v>
      </c>
      <c r="J7" s="319">
        <f t="shared" ref="J7:J47" si="0">RANK(I7,$I$7:$I$57)</f>
        <v>6</v>
      </c>
      <c r="K7" s="298">
        <f>_xlfn.IFNA(VLOOKUP(CONCATENATE($M$5,$B7,$C7),HORS!$A$6:$S$303,19,FALSE),0)</f>
        <v>0</v>
      </c>
      <c r="L7" s="297">
        <f>_xlfn.IFNA(VLOOKUP(CONCATENATE($L$5,$B7,$C7),HORS!$A$6:$S$303,19,FALSE),0)</f>
        <v>0</v>
      </c>
      <c r="M7" s="232">
        <f>_xlfn.IFNA(VLOOKUP(CONCATENATE($M$5,$B8,$C8),HORS!$A$6:$S$303,19,FALSE),0)</f>
        <v>0</v>
      </c>
      <c r="N7" s="88">
        <f>_xlfn.IFNA(VLOOKUP(CONCATENATE($N$5,$B7,$C7),HORS!$A$6:$S$303,19,FALSE),0)</f>
        <v>0</v>
      </c>
      <c r="O7" s="32">
        <f>_xlfn.IFNA(VLOOKUP(CONCATENATE($O$5,$B7,$C7),HORS!$A$6:$S$303,19,FALSE),0)</f>
        <v>0</v>
      </c>
      <c r="P7" s="35">
        <f>_xlfn.IFNA(VLOOKUP(CONCATENATE($P$5,$B7,$C7),HORS!$A$6:$S$303,19,FALSE),0)</f>
        <v>0</v>
      </c>
      <c r="Q7" s="29">
        <f>_xlfn.IFNA(VLOOKUP(CONCATENATE($Q$5,$B7,$C7),FEST!$A$6:$S$303,19,FALSE),0)</f>
        <v>0</v>
      </c>
      <c r="R7" s="27">
        <f>_xlfn.IFNA(VLOOKUP(CONCATENATE($R$5,$B7,$C7),FEST!$A$6:$S$303,19,FALSE),0)</f>
        <v>0</v>
      </c>
      <c r="S7" s="27">
        <f>_xlfn.IFNA(VLOOKUP(CONCATENATE($S$5,$B7,$C7),FEST!$A$6:$S$303,19,FALSE),0)</f>
        <v>0</v>
      </c>
      <c r="T7" s="30">
        <f>_xlfn.IFNA(VLOOKUP(CONCATENATE($T$5,$B7,$C7),FEST!$A$6:$S$303,19,FALSE),0)</f>
        <v>0</v>
      </c>
      <c r="U7" s="34">
        <f>_xlfn.IFNA(VLOOKUP(CONCATENATE($U$4,$B7,$C7),Marsden!$A$6:$S$300,19,FALSE),0)</f>
        <v>0</v>
      </c>
      <c r="V7" s="27">
        <f>_xlfn.IFNA(VLOOKUP(CONCATENATE($V$4,$B7,$C7),Marsden!$A$6:$S$300,19,FALSE),0)</f>
        <v>0</v>
      </c>
      <c r="W7" s="88">
        <f>_xlfn.IFNA(VLOOKUP(CONCATENATE($W$4,$B7,$C7),Marsden!$A$6:$S$300,19,FALSE),0)</f>
        <v>0</v>
      </c>
      <c r="X7" s="88">
        <f>_xlfn.IFNA(VLOOKUP(CONCATENATE($X$4,$B7,$C7),Marsden!$A$6:$S$300,19,FALSE),0)</f>
        <v>0</v>
      </c>
      <c r="Y7" s="88">
        <f>_xlfn.IFNA(VLOOKUP(CONCATENATE($Y$4,$B7,$C7),Marsden!$A$6:$S$300,19,FALSE),0)</f>
        <v>0</v>
      </c>
      <c r="Z7" s="88">
        <f>_xlfn.IFNA(VLOOKUP(CONCATENATE($Z$4,$B7,$C7),Marsden!$A$6:$S$300,19,FALSE),0)</f>
        <v>0</v>
      </c>
      <c r="AA7" s="106">
        <f>_xlfn.IFNA(VLOOKUP(CONCATENATE($AA$4,$B7,$C7),Marsden!$A$6:$S$300,19,FALSE),0)</f>
        <v>0</v>
      </c>
      <c r="AB7" s="26">
        <f>_xlfn.IFNA(VLOOKUP(CONCATENATE($AB$4,$B7,$C7),AVON!$A$6:$S$336,19,FALSE),0)</f>
        <v>0</v>
      </c>
      <c r="AC7" s="26">
        <f>_xlfn.IFNA(VLOOKUP(CONCATENATE($AC$5,$B7,$C7),AVON!$A$6:$S$336,19,FALSE),0)</f>
        <v>0</v>
      </c>
      <c r="AD7" s="26">
        <f>_xlfn.IFNA(VLOOKUP(CONCATENATE($AD$5,$B7,$C7),AVON!$A$6:$S$336,19,FALSE),0)</f>
        <v>0</v>
      </c>
      <c r="AE7" s="26">
        <f>_xlfn.IFNA(VLOOKUP(CONCATENATE($AE$5,$B7,$C7),AVON!$A$6:$S$336,19,FALSE),0)</f>
        <v>0</v>
      </c>
      <c r="AF7" s="26">
        <f>_xlfn.IFNA(VLOOKUP(CONCATENATE($AF$5,$B7,$C7),AVON!$A$6:$S$336,19,FALSE),0)</f>
        <v>0</v>
      </c>
      <c r="AG7" s="26">
        <f>_xlfn.IFNA(VLOOKUP(CONCATENATE($AG$5,$B7,$C7),AVON!$A$6:$S$336,19,FALSE),0)</f>
        <v>0</v>
      </c>
      <c r="AH7" s="130">
        <f>_xlfn.IFNA(VLOOKUP(CONCATENATE($AH$5,$B7,$C7),AVON!$A$6:$S$336,19,FALSE),0)</f>
        <v>0</v>
      </c>
      <c r="AI7" s="29"/>
      <c r="AJ7" s="179"/>
      <c r="AK7" s="145"/>
      <c r="AL7" s="145"/>
      <c r="AM7" s="145"/>
      <c r="AN7" s="145"/>
      <c r="AO7" s="28"/>
      <c r="AP7" s="229">
        <f>_xlfn.IFNA(VLOOKUP(CONCATENATE($AP$5,$B7,$C7),CHAMPS!$A$6:$S$408,19,FALSE),0)</f>
        <v>0</v>
      </c>
      <c r="AQ7" s="145">
        <f>_xlfn.IFNA(VLOOKUP(CONCATENATE($AQ$5,$B7,$C7),CHAMPS!$A$6:$S$408,19,FALSE),0)</f>
        <v>0</v>
      </c>
      <c r="AR7" s="145">
        <f>_xlfn.IFNA(VLOOKUP(CONCATENATE($AR$5,$B7,$C7),CHAMPS!$A$6:$S$408,19,FALSE),0)</f>
        <v>0</v>
      </c>
      <c r="AS7" s="145">
        <f>_xlfn.IFNA(VLOOKUP(CONCATENATE($AS$5,$B7,$C7),CHAMPS!$A$6:$S$408,19,FALSE),0)</f>
        <v>0</v>
      </c>
      <c r="AT7" s="145">
        <f>_xlfn.IFNA(VLOOKUP(CONCATENATE($AT$5,$B7,$C7),CHAMPS!$A$6:$S$408,19,FALSE),0)</f>
        <v>0</v>
      </c>
      <c r="AU7" s="145">
        <f>_xlfn.IFNA(VLOOKUP(CONCATENATE($AT$5,$B7,$C7),CHAMPS!$A$6:$S$408,19,FALSE),0)</f>
        <v>0</v>
      </c>
      <c r="AV7" s="230">
        <f>_xlfn.IFNA(VLOOKUP(CONCATENATE($AV$4,$B7,$C7),CHAMPS!$A$6:$S$408,19,FALSE),0)</f>
        <v>0</v>
      </c>
      <c r="AW7" s="145">
        <f>_xlfn.IFNA(VLOOKUP(CONCATENATE($AW$5,$B7,$C7),SHIELD!$A$6:$S$408,19,FALSE),0)</f>
        <v>0</v>
      </c>
      <c r="AX7" s="179">
        <f>_xlfn.IFNA(VLOOKUP(CONCATENATE($AX$5,$B7,$C7),SHIELD!$A$6:$S$408,19,FALSE),0)</f>
        <v>0</v>
      </c>
      <c r="AY7" s="179">
        <f>_xlfn.IFNA(VLOOKUP(CONCATENATE($AY$5,$B7,$C7),SHIELD!$A$6:$S$408,19,FALSE),0)</f>
        <v>0</v>
      </c>
      <c r="AZ7" s="179">
        <f>_xlfn.IFNA(VLOOKUP(CONCATENATE($AZ$5,$B7,$C7),SHIELD!$A$6:$S$408,19,FALSE),0)</f>
        <v>0</v>
      </c>
      <c r="BA7" s="179">
        <f>_xlfn.IFNA(VLOOKUP(CONCATENATE($BA$5,$B7,$C7),SHIELD!$A$6:$S$408,19,FALSE),0)</f>
        <v>0</v>
      </c>
      <c r="BB7" s="179">
        <f>_xlfn.IFNA(VLOOKUP(CONCATENATE($BB$5,$B7,$C7),SHIELD!$A$6:$S$408,19,FALSE),0)</f>
        <v>0</v>
      </c>
      <c r="BC7" s="231">
        <f>_xlfn.IFNA(VLOOKUP(CONCATENATE($BC$4,$B7,$C7),SHIELD!$A$6:$S$408,19,FALSE),0)</f>
        <v>0</v>
      </c>
      <c r="BD7" s="29"/>
      <c r="BE7" s="27"/>
      <c r="BF7" s="27"/>
      <c r="BG7" s="27"/>
      <c r="BH7" s="27"/>
      <c r="BI7" s="27"/>
      <c r="BJ7" s="30"/>
      <c r="BK7" s="3"/>
    </row>
    <row r="8" spans="1:63" x14ac:dyDescent="0.3">
      <c r="A8" s="3"/>
      <c r="B8" s="17" t="s">
        <v>176</v>
      </c>
      <c r="C8" s="18" t="s">
        <v>199</v>
      </c>
      <c r="D8" s="18"/>
      <c r="E8" s="18" t="s">
        <v>156</v>
      </c>
      <c r="F8" s="176">
        <v>45366</v>
      </c>
      <c r="G8" s="19">
        <v>11</v>
      </c>
      <c r="H8" s="319">
        <f t="shared" ref="H8:H42" si="1">COUNTIF(K8:BK8,"&gt;0")</f>
        <v>0</v>
      </c>
      <c r="I8" s="319">
        <f t="shared" ref="I8:I42" si="2">SUM(K8:BK8)</f>
        <v>0</v>
      </c>
      <c r="J8" s="319">
        <f t="shared" si="0"/>
        <v>6</v>
      </c>
      <c r="K8" s="318">
        <f>_xlfn.IFNA(VLOOKUP(CONCATENATE($M$5,$B8,$C8),HORS!$A$6:$S$303,19,FALSE),0)</f>
        <v>0</v>
      </c>
      <c r="L8" s="297">
        <f>_xlfn.IFNA(VLOOKUP(CONCATENATE($L$5,$B8,$C8),HORS!$A$6:$S$303,19,FALSE),0)</f>
        <v>0</v>
      </c>
      <c r="M8" s="32"/>
      <c r="N8" s="88">
        <f>_xlfn.IFNA(VLOOKUP(CONCATENATE($N$5,$B8,$C8),HORS!$A$6:$S$303,19,FALSE),0)</f>
        <v>0</v>
      </c>
      <c r="O8" s="32">
        <f>_xlfn.IFNA(VLOOKUP(CONCATENATE($O$5,$B8,$C8),HORS!$A$6:$S$303,19,FALSE),0)</f>
        <v>0</v>
      </c>
      <c r="P8" s="35">
        <f>_xlfn.IFNA(VLOOKUP(CONCATENATE($P$5,$B8,$C8),HORS!$A$6:$S$303,19,FALSE),0)</f>
        <v>0</v>
      </c>
      <c r="Q8" s="105">
        <f>_xlfn.IFNA(VLOOKUP(CONCATENATE($Q$5,$B8,$C8),FEST!$A$6:$S$303,19,FALSE),0)</f>
        <v>0</v>
      </c>
      <c r="R8" s="88">
        <f>_xlfn.IFNA(VLOOKUP(CONCATENATE($R$5,$B8,$C8),FEST!$A$6:$S$303,19,FALSE),0)</f>
        <v>0</v>
      </c>
      <c r="S8" s="88">
        <f>_xlfn.IFNA(VLOOKUP(CONCATENATE($S$5,$B8,$C8),FEST!$A$6:$S$303,19,FALSE),0)</f>
        <v>0</v>
      </c>
      <c r="T8" s="106">
        <f>_xlfn.IFNA(VLOOKUP(CONCATENATE($T$5,$B8,$C8),FEST!$A$6:$S$303,19,FALSE),0)</f>
        <v>0</v>
      </c>
      <c r="U8" s="34">
        <f>_xlfn.IFNA(VLOOKUP(CONCATENATE($U$4,$B8,$C8),Marsden!$A$6:$S$300,19,FALSE),0)</f>
        <v>0</v>
      </c>
      <c r="V8" s="32">
        <f>_xlfn.IFNA(VLOOKUP(CONCATENATE($V$4,$B8,$C8),Marsden!$A$6:$S$300,19,FALSE),0)</f>
        <v>0</v>
      </c>
      <c r="W8" s="88">
        <f>_xlfn.IFNA(VLOOKUP(CONCATENATE($W$4,$B8,$C8),Marsden!$A$6:$S$300,19,FALSE),0)</f>
        <v>0</v>
      </c>
      <c r="X8" s="88">
        <f>_xlfn.IFNA(VLOOKUP(CONCATENATE($X$4,$B8,$C8),Marsden!$A$6:$S$300,19,FALSE),0)</f>
        <v>0</v>
      </c>
      <c r="Y8" s="88">
        <f>_xlfn.IFNA(VLOOKUP(CONCATENATE($Y$4,$B8,$C8),Marsden!$A$6:$S$300,19,FALSE),0)</f>
        <v>0</v>
      </c>
      <c r="Z8" s="88">
        <f>_xlfn.IFNA(VLOOKUP(CONCATENATE($Z$4,$B8,$C8),Marsden!$A$6:$S$300,19,FALSE),0)</f>
        <v>0</v>
      </c>
      <c r="AA8" s="106">
        <f>_xlfn.IFNA(VLOOKUP(CONCATENATE($AA$4,$B8,$C8),Marsden!$A$6:$S$300,19,FALSE),0)</f>
        <v>0</v>
      </c>
      <c r="AB8" s="31">
        <f>_xlfn.IFNA(VLOOKUP(CONCATENATE($AB$4,$B8,$C8),AVON!$A$6:$S$336,19,FALSE),0)</f>
        <v>0</v>
      </c>
      <c r="AC8" s="31">
        <f>_xlfn.IFNA(VLOOKUP(CONCATENATE($AC$5,$B8,$C8),AVON!$A$6:$S$336,19,FALSE),0)</f>
        <v>0</v>
      </c>
      <c r="AD8" s="31">
        <f>_xlfn.IFNA(VLOOKUP(CONCATENATE($AD$5,$B8,$C8),AVON!$A$6:$S$336,19,FALSE),0)</f>
        <v>0</v>
      </c>
      <c r="AE8" s="31">
        <f>_xlfn.IFNA(VLOOKUP(CONCATENATE($AE$5,$B8,$C8),AVON!$A$6:$S$336,19,FALSE),0)</f>
        <v>0</v>
      </c>
      <c r="AF8" s="31">
        <f>_xlfn.IFNA(VLOOKUP(CONCATENATE($AF$5,$B8,$C8),AVON!$A$6:$S$336,19,FALSE),0)</f>
        <v>0</v>
      </c>
      <c r="AG8" s="31">
        <f>_xlfn.IFNA(VLOOKUP(CONCATENATE($AG$5,$B8,$C8),AVON!$A$6:$S$336,19,FALSE),0)</f>
        <v>0</v>
      </c>
      <c r="AH8" s="178">
        <f>_xlfn.IFNA(VLOOKUP(CONCATENATE($AH$5,$B8,$C8),AVON!$A$6:$S$336,19,FALSE),0)</f>
        <v>0</v>
      </c>
      <c r="AI8" s="105"/>
      <c r="AJ8" s="32"/>
      <c r="AK8" s="32"/>
      <c r="AL8" s="32"/>
      <c r="AM8" s="32"/>
      <c r="AN8" s="32"/>
      <c r="AO8" s="33"/>
      <c r="AP8" s="34">
        <f>_xlfn.IFNA(VLOOKUP(CONCATENATE($AP$5,$B8,$C8),CHAMPS!$A$6:$S$408,19,FALSE),0)</f>
        <v>0</v>
      </c>
      <c r="AQ8" s="32">
        <f>_xlfn.IFNA(VLOOKUP(CONCATENATE($AQ$5,$B8,$C8),CHAMPS!$A$6:$S$408,19,FALSE),0)</f>
        <v>0</v>
      </c>
      <c r="AR8" s="32">
        <f>_xlfn.IFNA(VLOOKUP(CONCATENATE($AR$5,$B8,$C8),CHAMPS!$A$6:$S$408,19,FALSE),0)</f>
        <v>0</v>
      </c>
      <c r="AS8" s="32">
        <f>_xlfn.IFNA(VLOOKUP(CONCATENATE($AS$5,$B8,$C8),CHAMPS!$A$6:$S$408,19,FALSE),0)</f>
        <v>0</v>
      </c>
      <c r="AT8" s="32">
        <f>_xlfn.IFNA(VLOOKUP(CONCATENATE($AT$5,$B8,$C8),CHAMPS!$A$6:$S$408,19,FALSE),0)</f>
        <v>0</v>
      </c>
      <c r="AU8" s="32">
        <f>_xlfn.IFNA(VLOOKUP(CONCATENATE($AT$5,$B8,$C8),CHAMPS!$A$6:$S$408,19,FALSE),0)</f>
        <v>0</v>
      </c>
      <c r="AV8" s="35">
        <f>_xlfn.IFNA(VLOOKUP(CONCATENATE($AV$4,$B8,$C8),CHAMPS!$A$6:$S$408,19,FALSE),0)</f>
        <v>0</v>
      </c>
      <c r="AW8" s="34">
        <f>_xlfn.IFNA(VLOOKUP(CONCATENATE($AW$5,$B8,$C8),SHIELD!$A$6:$S$408,19,FALSE),0)</f>
        <v>0</v>
      </c>
      <c r="AX8" s="32">
        <f>_xlfn.IFNA(VLOOKUP(CONCATENATE($AX$5,$B8,$C8),SHIELD!$A$6:$S$408,19,FALSE),0)</f>
        <v>0</v>
      </c>
      <c r="AY8" s="32">
        <f>_xlfn.IFNA(VLOOKUP(CONCATENATE($AY$5,$B8,$C8),SHIELD!$A$6:$S$408,19,FALSE),0)</f>
        <v>0</v>
      </c>
      <c r="AZ8" s="32">
        <f>_xlfn.IFNA(VLOOKUP(CONCATENATE($AZ$5,$B8,$C8),SHIELD!$A$6:$S$408,19,FALSE),0)</f>
        <v>0</v>
      </c>
      <c r="BA8" s="32">
        <f>_xlfn.IFNA(VLOOKUP(CONCATENATE($BA$5,$B8,$C8),SHIELD!$A$6:$S$408,19,FALSE),0)</f>
        <v>0</v>
      </c>
      <c r="BB8" s="32">
        <f>_xlfn.IFNA(VLOOKUP(CONCATENATE($BB$5,$B8,$C8),SHIELD!$A$6:$S$408,19,FALSE),0)</f>
        <v>0</v>
      </c>
      <c r="BC8" s="35">
        <f>_xlfn.IFNA(VLOOKUP(CONCATENATE($BC$4,$B8,$C8),SHIELD!$A$6:$S$408,19,FALSE),0)</f>
        <v>0</v>
      </c>
      <c r="BD8" s="34"/>
      <c r="BE8" s="32"/>
      <c r="BF8" s="32"/>
      <c r="BG8" s="32"/>
      <c r="BH8" s="32"/>
      <c r="BI8" s="32"/>
      <c r="BJ8" s="35"/>
      <c r="BK8" s="3"/>
    </row>
    <row r="9" spans="1:63" x14ac:dyDescent="0.3">
      <c r="A9" s="3"/>
      <c r="B9" s="17" t="s">
        <v>177</v>
      </c>
      <c r="C9" s="18" t="s">
        <v>200</v>
      </c>
      <c r="D9" s="18"/>
      <c r="E9" s="18" t="s">
        <v>156</v>
      </c>
      <c r="F9" s="176">
        <v>45368</v>
      </c>
      <c r="G9" s="19">
        <v>11</v>
      </c>
      <c r="H9" s="319">
        <f t="shared" si="1"/>
        <v>0</v>
      </c>
      <c r="I9" s="319">
        <f t="shared" si="2"/>
        <v>0</v>
      </c>
      <c r="J9" s="319">
        <f t="shared" si="0"/>
        <v>6</v>
      </c>
      <c r="K9" s="318">
        <f>_xlfn.IFNA(VLOOKUP(CONCATENATE($M$5,$B9,$C9),HORS!$A$6:$S$303,19,FALSE),0)</f>
        <v>0</v>
      </c>
      <c r="L9" s="297">
        <f>_xlfn.IFNA(VLOOKUP(CONCATENATE($L$5,$B9,$C9),HORS!$A$6:$S$303,19,FALSE),0)</f>
        <v>0</v>
      </c>
      <c r="M9" s="232">
        <f>_xlfn.IFNA(VLOOKUP(CONCATENATE($M$5,$B9,$C9),HORS!$A$6:$S$303,19,FALSE),0)</f>
        <v>0</v>
      </c>
      <c r="N9" s="88">
        <f>_xlfn.IFNA(VLOOKUP(CONCATENATE($N$5,$B9,$C9),HORS!$A$6:$S$303,19,FALSE),0)</f>
        <v>0</v>
      </c>
      <c r="O9" s="32">
        <f>_xlfn.IFNA(VLOOKUP(CONCATENATE($O$5,$B9,$C9),HORS!$A$6:$S$303,19,FALSE),0)</f>
        <v>0</v>
      </c>
      <c r="P9" s="35">
        <f>_xlfn.IFNA(VLOOKUP(CONCATENATE($P$5,$B9,$C9),HORS!$A$6:$S$303,19,FALSE),0)</f>
        <v>0</v>
      </c>
      <c r="Q9" s="105">
        <f>_xlfn.IFNA(VLOOKUP(CONCATENATE($Q$5,$B9,$C9),FEST!$A$6:$S$303,19,FALSE),0)</f>
        <v>0</v>
      </c>
      <c r="R9" s="88">
        <f>_xlfn.IFNA(VLOOKUP(CONCATENATE($R$5,$B9,$C9),FEST!$A$6:$S$303,19,FALSE),0)</f>
        <v>0</v>
      </c>
      <c r="S9" s="88">
        <f>_xlfn.IFNA(VLOOKUP(CONCATENATE($S$5,$B9,$C9),FEST!$A$6:$S$303,19,FALSE),0)</f>
        <v>0</v>
      </c>
      <c r="T9" s="106">
        <f>_xlfn.IFNA(VLOOKUP(CONCATENATE($T$5,$B9,$C9),FEST!$A$6:$S$303,19,FALSE),0)</f>
        <v>0</v>
      </c>
      <c r="U9" s="34">
        <f>_xlfn.IFNA(VLOOKUP(CONCATENATE($U$4,$B9,$C9),Marsden!$A$6:$S$300,19,FALSE),0)</f>
        <v>0</v>
      </c>
      <c r="V9" s="32">
        <f>_xlfn.IFNA(VLOOKUP(CONCATENATE($V$4,$B9,$C9),Marsden!$A$6:$S$300,19,FALSE),0)</f>
        <v>0</v>
      </c>
      <c r="W9" s="88">
        <f>_xlfn.IFNA(VLOOKUP(CONCATENATE($W$4,$B9,$C9),Marsden!$A$6:$S$300,19,FALSE),0)</f>
        <v>0</v>
      </c>
      <c r="X9" s="88">
        <f>_xlfn.IFNA(VLOOKUP(CONCATENATE($X$4,$B9,$C9),Marsden!$A$6:$S$300,19,FALSE),0)</f>
        <v>0</v>
      </c>
      <c r="Y9" s="88">
        <f>_xlfn.IFNA(VLOOKUP(CONCATENATE($Y$4,$B9,$C9),Marsden!$A$6:$S$300,19,FALSE),0)</f>
        <v>0</v>
      </c>
      <c r="Z9" s="88">
        <f>_xlfn.IFNA(VLOOKUP(CONCATENATE($Z$4,$B9,$C9),Marsden!$A$6:$S$300,19,FALSE),0)</f>
        <v>0</v>
      </c>
      <c r="AA9" s="106">
        <f>_xlfn.IFNA(VLOOKUP(CONCATENATE($AA$4,$B9,$C9),Marsden!$A$6:$S$300,19,FALSE),0)</f>
        <v>0</v>
      </c>
      <c r="AB9" s="31">
        <f>_xlfn.IFNA(VLOOKUP(CONCATENATE($AB$4,$B9,$C9),AVON!$A$6:$S$336,19,FALSE),0)</f>
        <v>0</v>
      </c>
      <c r="AC9" s="31">
        <f>_xlfn.IFNA(VLOOKUP(CONCATENATE($AC$5,$B9,$C9),AVON!$A$6:$S$336,19,FALSE),0)</f>
        <v>0</v>
      </c>
      <c r="AD9" s="31">
        <f>_xlfn.IFNA(VLOOKUP(CONCATENATE($AD$5,$B9,$C9),AVON!$A$6:$S$336,19,FALSE),0)</f>
        <v>0</v>
      </c>
      <c r="AE9" s="31">
        <f>_xlfn.IFNA(VLOOKUP(CONCATENATE($AE$5,$B9,$C9),AVON!$A$6:$S$336,19,FALSE),0)</f>
        <v>0</v>
      </c>
      <c r="AF9" s="31">
        <f>_xlfn.IFNA(VLOOKUP(CONCATENATE($AF$5,$B9,$C9),AVON!$A$6:$S$336,19,FALSE),0)</f>
        <v>0</v>
      </c>
      <c r="AG9" s="31">
        <f>_xlfn.IFNA(VLOOKUP(CONCATENATE($AG$5,$B9,$C9),AVON!$A$6:$S$336,19,FALSE),0)</f>
        <v>0</v>
      </c>
      <c r="AH9" s="178">
        <f>_xlfn.IFNA(VLOOKUP(CONCATENATE($AH$5,$B9,$C9),AVON!$A$6:$S$336,19,FALSE),0)</f>
        <v>0</v>
      </c>
      <c r="AI9" s="34"/>
      <c r="AJ9" s="32"/>
      <c r="AK9" s="32"/>
      <c r="AL9" s="32"/>
      <c r="AM9" s="32"/>
      <c r="AN9" s="32"/>
      <c r="AO9" s="33"/>
      <c r="AP9" s="34">
        <f>_xlfn.IFNA(VLOOKUP(CONCATENATE($AP$5,$B9,$C9),CHAMPS!$A$6:$S$408,19,FALSE),0)</f>
        <v>0</v>
      </c>
      <c r="AQ9" s="32">
        <f>_xlfn.IFNA(VLOOKUP(CONCATENATE($AQ$5,$B9,$C9),CHAMPS!$A$6:$S$408,19,FALSE),0)</f>
        <v>0</v>
      </c>
      <c r="AR9" s="32">
        <f>_xlfn.IFNA(VLOOKUP(CONCATENATE($AR$5,$B9,$C9),CHAMPS!$A$6:$S$408,19,FALSE),0)</f>
        <v>0</v>
      </c>
      <c r="AS9" s="32">
        <f>_xlfn.IFNA(VLOOKUP(CONCATENATE($AS$5,$B9,$C9),CHAMPS!$A$6:$S$408,19,FALSE),0)</f>
        <v>0</v>
      </c>
      <c r="AT9" s="32">
        <f>_xlfn.IFNA(VLOOKUP(CONCATENATE($AT$5,$B9,$C9),CHAMPS!$A$6:$S$408,19,FALSE),0)</f>
        <v>0</v>
      </c>
      <c r="AU9" s="32">
        <f>_xlfn.IFNA(VLOOKUP(CONCATENATE($AT$5,$B9,$C9),CHAMPS!$A$6:$S$408,19,FALSE),0)</f>
        <v>0</v>
      </c>
      <c r="AV9" s="35">
        <f>_xlfn.IFNA(VLOOKUP(CONCATENATE($AV$4,$B9,$C9),CHAMPS!$A$6:$S$408,19,FALSE),0)</f>
        <v>0</v>
      </c>
      <c r="AW9" s="34">
        <f>_xlfn.IFNA(VLOOKUP(CONCATENATE($AW$5,$B9,$C9),SHIELD!$A$6:$S$408,19,FALSE),0)</f>
        <v>0</v>
      </c>
      <c r="AX9" s="32">
        <f>_xlfn.IFNA(VLOOKUP(CONCATENATE($AX$5,$B9,$C9),SHIELD!$A$6:$S$408,19,FALSE),0)</f>
        <v>0</v>
      </c>
      <c r="AY9" s="32">
        <f>_xlfn.IFNA(VLOOKUP(CONCATENATE($AY$5,$B9,$C9),SHIELD!$A$6:$S$408,19,FALSE),0)</f>
        <v>0</v>
      </c>
      <c r="AZ9" s="32">
        <f>_xlfn.IFNA(VLOOKUP(CONCATENATE($AZ$5,$B9,$C9),SHIELD!$A$6:$S$408,19,FALSE),0)</f>
        <v>0</v>
      </c>
      <c r="BA9" s="32">
        <f>_xlfn.IFNA(VLOOKUP(CONCATENATE($BA$5,$B9,$C9),SHIELD!$A$6:$S$408,19,FALSE),0)</f>
        <v>0</v>
      </c>
      <c r="BB9" s="32">
        <f>_xlfn.IFNA(VLOOKUP(CONCATENATE($BB$5,$B9,$C9),SHIELD!$A$6:$S$408,19,FALSE),0)</f>
        <v>0</v>
      </c>
      <c r="BC9" s="35">
        <f>_xlfn.IFNA(VLOOKUP(CONCATENATE($BC$4,$B9,$C9),SHIELD!$A$6:$S$408,19,FALSE),0)</f>
        <v>0</v>
      </c>
      <c r="BD9" s="34"/>
      <c r="BE9" s="32"/>
      <c r="BF9" s="32"/>
      <c r="BG9" s="32"/>
      <c r="BH9" s="32"/>
      <c r="BI9" s="32"/>
      <c r="BJ9" s="35"/>
      <c r="BK9" s="3"/>
    </row>
    <row r="10" spans="1:63" x14ac:dyDescent="0.3">
      <c r="A10" s="3"/>
      <c r="B10" s="17" t="s">
        <v>178</v>
      </c>
      <c r="C10" s="18" t="s">
        <v>201</v>
      </c>
      <c r="E10" s="18" t="s">
        <v>156</v>
      </c>
      <c r="F10" s="89">
        <v>45368</v>
      </c>
      <c r="G10" s="19">
        <v>9</v>
      </c>
      <c r="H10" s="319">
        <f t="shared" si="1"/>
        <v>0</v>
      </c>
      <c r="I10" s="319">
        <f t="shared" si="2"/>
        <v>0</v>
      </c>
      <c r="J10" s="319">
        <f t="shared" si="0"/>
        <v>6</v>
      </c>
      <c r="K10" s="318">
        <f>_xlfn.IFNA(VLOOKUP(CONCATENATE($M$5,$B10,$C10),HORS!$A$6:$S$303,19,FALSE),0)</f>
        <v>0</v>
      </c>
      <c r="L10" s="297">
        <f>_xlfn.IFNA(VLOOKUP(CONCATENATE($L$5,$B10,$C10),HORS!$A$6:$S$303,19,FALSE),0)</f>
        <v>0</v>
      </c>
      <c r="M10" s="232">
        <f>_xlfn.IFNA(VLOOKUP(CONCATENATE($M$5,$B10,$C10),HORS!$A$6:$S$303,19,FALSE),0)</f>
        <v>0</v>
      </c>
      <c r="N10" s="88">
        <f>_xlfn.IFNA(VLOOKUP(CONCATENATE($N$5,$B10,$C10),HORS!$A$6:$S$303,19,FALSE),0)</f>
        <v>0</v>
      </c>
      <c r="O10" s="32">
        <f>_xlfn.IFNA(VLOOKUP(CONCATENATE($O$5,$B10,$C10),HORS!$A$6:$S$303,19,FALSE),0)</f>
        <v>0</v>
      </c>
      <c r="P10" s="35">
        <f>_xlfn.IFNA(VLOOKUP(CONCATENATE($P$5,$B10,$C10),HORS!$A$6:$S$303,19,FALSE),0)</f>
        <v>0</v>
      </c>
      <c r="Q10" s="105"/>
      <c r="R10" s="88"/>
      <c r="S10" s="88"/>
      <c r="T10" s="106"/>
      <c r="U10" s="34">
        <f>_xlfn.IFNA(VLOOKUP(CONCATENATE($U$4,$B10,$C10),Marsden!$A$6:$S$300,19,FALSE),0)</f>
        <v>0</v>
      </c>
      <c r="V10" s="32">
        <f>_xlfn.IFNA(VLOOKUP(CONCATENATE($V$4,$B10,$C10),Marsden!$A$6:$S$300,19,FALSE),0)</f>
        <v>0</v>
      </c>
      <c r="W10" s="88">
        <f>_xlfn.IFNA(VLOOKUP(CONCATENATE($W$4,$B10,$C10),Marsden!$A$6:$S$300,19,FALSE),0)</f>
        <v>0</v>
      </c>
      <c r="X10" s="88">
        <f>_xlfn.IFNA(VLOOKUP(CONCATENATE($X$4,$B10,$C10),Marsden!$A$6:$S$300,19,FALSE),0)</f>
        <v>0</v>
      </c>
      <c r="Y10" s="88">
        <f>_xlfn.IFNA(VLOOKUP(CONCATENATE($Y$4,$B10,$C10),Marsden!$A$6:$S$300,19,FALSE),0)</f>
        <v>0</v>
      </c>
      <c r="Z10" s="88">
        <f>_xlfn.IFNA(VLOOKUP(CONCATENATE($Z$4,$B10,$C10),Marsden!$A$6:$S$300,19,FALSE),0)</f>
        <v>0</v>
      </c>
      <c r="AA10" s="106">
        <f>_xlfn.IFNA(VLOOKUP(CONCATENATE($AA$4,$B10,$C10),Marsden!$A$6:$S$300,19,FALSE),0)</f>
        <v>0</v>
      </c>
      <c r="AB10" s="31"/>
      <c r="AC10" s="31"/>
      <c r="AD10" s="31"/>
      <c r="AE10" s="31"/>
      <c r="AF10" s="31"/>
      <c r="AG10" s="31"/>
      <c r="AH10" s="178"/>
      <c r="AI10" s="34"/>
      <c r="AJ10" s="32"/>
      <c r="AK10" s="32"/>
      <c r="AL10" s="32"/>
      <c r="AM10" s="32"/>
      <c r="AN10" s="32"/>
      <c r="AO10" s="33"/>
      <c r="AP10" s="34">
        <f>_xlfn.IFNA(VLOOKUP(CONCATENATE($AP$5,$B10,$C10),CHAMPS!$A$6:$S$408,19,FALSE),0)</f>
        <v>0</v>
      </c>
      <c r="AQ10" s="32">
        <f>_xlfn.IFNA(VLOOKUP(CONCATENATE($AQ$5,$B10,$C10),CHAMPS!$A$6:$S$408,19,FALSE),0)</f>
        <v>0</v>
      </c>
      <c r="AR10" s="32">
        <f>_xlfn.IFNA(VLOOKUP(CONCATENATE($AR$5,$B10,$C10),CHAMPS!$A$6:$S$408,19,FALSE),0)</f>
        <v>0</v>
      </c>
      <c r="AS10" s="32">
        <f>_xlfn.IFNA(VLOOKUP(CONCATENATE($AS$5,$B10,$C10),CHAMPS!$A$6:$S$408,19,FALSE),0)</f>
        <v>0</v>
      </c>
      <c r="AT10" s="32">
        <f>_xlfn.IFNA(VLOOKUP(CONCATENATE($AT$5,$B10,$C10),CHAMPS!$A$6:$S$408,19,FALSE),0)</f>
        <v>0</v>
      </c>
      <c r="AU10" s="32">
        <f>_xlfn.IFNA(VLOOKUP(CONCATENATE($AT$5,$B10,$C10),CHAMPS!$A$6:$S$408,19,FALSE),0)</f>
        <v>0</v>
      </c>
      <c r="AV10" s="35">
        <f>_xlfn.IFNA(VLOOKUP(CONCATENATE($AV$4,$B10,$C10),CHAMPS!$A$6:$S$408,19,FALSE),0)</f>
        <v>0</v>
      </c>
      <c r="AW10" s="34">
        <f>_xlfn.IFNA(VLOOKUP(CONCATENATE($AW$5,$B10,$C10),SHIELD!$A$6:$S$408,19,FALSE),0)</f>
        <v>0</v>
      </c>
      <c r="AX10" s="32">
        <f>_xlfn.IFNA(VLOOKUP(CONCATENATE($AX$5,$B10,$C10),SHIELD!$A$6:$S$408,19,FALSE),0)</f>
        <v>0</v>
      </c>
      <c r="AY10" s="32">
        <f>_xlfn.IFNA(VLOOKUP(CONCATENATE($AY$5,$B10,$C10),SHIELD!$A$6:$S$408,19,FALSE),0)</f>
        <v>0</v>
      </c>
      <c r="AZ10" s="32">
        <f>_xlfn.IFNA(VLOOKUP(CONCATENATE($AZ$5,$B10,$C10),SHIELD!$A$6:$S$408,19,FALSE),0)</f>
        <v>0</v>
      </c>
      <c r="BA10" s="32">
        <f>_xlfn.IFNA(VLOOKUP(CONCATENATE($BA$5,$B10,$C10),SHIELD!$A$6:$S$408,19,FALSE),0)</f>
        <v>0</v>
      </c>
      <c r="BB10" s="32">
        <f>_xlfn.IFNA(VLOOKUP(CONCATENATE($BB$5,$B10,$C10),SHIELD!$A$6:$S$408,19,FALSE),0)</f>
        <v>0</v>
      </c>
      <c r="BC10" s="35">
        <f>_xlfn.IFNA(VLOOKUP(CONCATENATE($BC$4,$B10,$C10),SHIELD!$A$6:$S$408,19,FALSE),0)</f>
        <v>0</v>
      </c>
      <c r="BD10" s="34"/>
      <c r="BE10" s="32"/>
      <c r="BF10" s="32"/>
      <c r="BG10" s="32"/>
      <c r="BH10" s="32"/>
      <c r="BI10" s="32"/>
      <c r="BJ10" s="35"/>
      <c r="BK10" s="3"/>
    </row>
    <row r="11" spans="1:63" x14ac:dyDescent="0.3">
      <c r="A11" s="3"/>
      <c r="B11" s="185" t="s">
        <v>179</v>
      </c>
      <c r="C11" s="186" t="s">
        <v>277</v>
      </c>
      <c r="D11" s="18"/>
      <c r="E11" s="18" t="s">
        <v>157</v>
      </c>
      <c r="F11" s="191">
        <v>45370</v>
      </c>
      <c r="G11" s="187">
        <v>11</v>
      </c>
      <c r="H11" s="319">
        <f t="shared" si="1"/>
        <v>6</v>
      </c>
      <c r="I11" s="319">
        <f t="shared" si="2"/>
        <v>36</v>
      </c>
      <c r="J11" s="319">
        <f t="shared" si="0"/>
        <v>2</v>
      </c>
      <c r="K11" s="318">
        <f>_xlfn.IFNA(VLOOKUP(CONCATENATE($M$5,$B11,$C11),HORS!$A$6:$S$303,19,FALSE),0)</f>
        <v>7</v>
      </c>
      <c r="L11" s="297">
        <f>_xlfn.IFNA(VLOOKUP(CONCATENATE($L$5,$B11,$C11),HORS!$A$6:$S$303,19,FALSE),0)</f>
        <v>7</v>
      </c>
      <c r="M11" s="232">
        <f>_xlfn.IFNA(VLOOKUP(CONCATENATE($M$5,$B11,$C11),HORS!$A$6:$S$303,19,FALSE),0)</f>
        <v>7</v>
      </c>
      <c r="N11" s="88">
        <f>_xlfn.IFNA(VLOOKUP(CONCATENATE($N$5,$B11,$C11),HORS!$A$6:$S$303,19,FALSE),0)</f>
        <v>6</v>
      </c>
      <c r="O11" s="32">
        <f>_xlfn.IFNA(VLOOKUP(CONCATENATE($O$5,$B11,$C11),HORS!$A$6:$S$303,19,FALSE),0)</f>
        <v>2</v>
      </c>
      <c r="P11" s="35">
        <f>_xlfn.IFNA(VLOOKUP(CONCATENATE($P$5,$B11,$C11),HORS!$A$6:$S$303,19,FALSE),0)</f>
        <v>7</v>
      </c>
      <c r="Q11" s="105"/>
      <c r="R11" s="88"/>
      <c r="S11" s="88"/>
      <c r="T11" s="106"/>
      <c r="U11" s="34">
        <f>_xlfn.IFNA(VLOOKUP(CONCATENATE($U$4,$B11,$C11),Marsden!$A$6:$S$300,19,FALSE),0)</f>
        <v>0</v>
      </c>
      <c r="V11" s="32">
        <f>_xlfn.IFNA(VLOOKUP(CONCATENATE($V$4,$B11,$C11),Marsden!$A$6:$S$300,19,FALSE),0)</f>
        <v>0</v>
      </c>
      <c r="W11" s="88">
        <f>_xlfn.IFNA(VLOOKUP(CONCATENATE($W$4,$B11,$C11),Marsden!$A$6:$S$300,19,FALSE),0)</f>
        <v>0</v>
      </c>
      <c r="X11" s="88">
        <f>_xlfn.IFNA(VLOOKUP(CONCATENATE($X$4,$B11,$C11),Marsden!$A$6:$S$300,19,FALSE),0)</f>
        <v>0</v>
      </c>
      <c r="Y11" s="88">
        <f>_xlfn.IFNA(VLOOKUP(CONCATENATE($Y$4,$B11,$C11),Marsden!$A$6:$S$300,19,FALSE),0)</f>
        <v>0</v>
      </c>
      <c r="Z11" s="88">
        <f>_xlfn.IFNA(VLOOKUP(CONCATENATE($Z$4,$B11,$C11),Marsden!$A$6:$S$300,19,FALSE),0)</f>
        <v>0</v>
      </c>
      <c r="AA11" s="106">
        <f>_xlfn.IFNA(VLOOKUP(CONCATENATE($AA$4,$B11,$C11),Marsden!$A$6:$S$300,19,FALSE),0)</f>
        <v>0</v>
      </c>
      <c r="AB11" s="31">
        <f>_xlfn.IFNA(VLOOKUP(CONCATENATE($AB$4,$B11,$C11),AVON!$A$6:$S$336,19,FALSE),0)</f>
        <v>0</v>
      </c>
      <c r="AC11" s="31">
        <f>_xlfn.IFNA(VLOOKUP(CONCATENATE($AC$5,$B11,$C11),AVON!$A$6:$S$336,19,FALSE),0)</f>
        <v>0</v>
      </c>
      <c r="AD11" s="31">
        <f>_xlfn.IFNA(VLOOKUP(CONCATENATE($AD$5,$B11,$C11),AVON!$A$6:$S$336,19,FALSE),0)</f>
        <v>0</v>
      </c>
      <c r="AE11" s="31">
        <f>_xlfn.IFNA(VLOOKUP(CONCATENATE($AE$5,$B11,$C11),AVON!$A$6:$S$336,19,FALSE),0)</f>
        <v>0</v>
      </c>
      <c r="AF11" s="31">
        <f>_xlfn.IFNA(VLOOKUP(CONCATENATE($AF$5,$B11,$C11),AVON!$A$6:$S$336,19,FALSE),0)</f>
        <v>0</v>
      </c>
      <c r="AG11" s="31">
        <f>_xlfn.IFNA(VLOOKUP(CONCATENATE($AG$5,$B11,$C11),AVON!$A$6:$S$336,19,FALSE),0)</f>
        <v>0</v>
      </c>
      <c r="AH11" s="178">
        <f>_xlfn.IFNA(VLOOKUP(CONCATENATE($AH$5,$B11,$C11),AVON!$A$6:$S$336,19,FALSE),0)</f>
        <v>0</v>
      </c>
      <c r="AI11" s="34"/>
      <c r="AJ11" s="32"/>
      <c r="AK11" s="32"/>
      <c r="AL11" s="32"/>
      <c r="AM11" s="32"/>
      <c r="AN11" s="32"/>
      <c r="AO11" s="33"/>
      <c r="AP11" s="34">
        <f>_xlfn.IFNA(VLOOKUP(CONCATENATE($AP$5,$B11,$C11),CHAMPS!$A$6:$S$408,19,FALSE),0)</f>
        <v>0</v>
      </c>
      <c r="AQ11" s="32">
        <f>_xlfn.IFNA(VLOOKUP(CONCATENATE($AQ$5,$B11,$C11),CHAMPS!$A$6:$S$408,19,FALSE),0)</f>
        <v>0</v>
      </c>
      <c r="AR11" s="32">
        <f>_xlfn.IFNA(VLOOKUP(CONCATENATE($AR$5,$B11,$C11),CHAMPS!$A$6:$S$408,19,FALSE),0)</f>
        <v>0</v>
      </c>
      <c r="AS11" s="32">
        <f>_xlfn.IFNA(VLOOKUP(CONCATENATE($AS$5,$B11,$C11),CHAMPS!$A$6:$S$408,19,FALSE),0)</f>
        <v>0</v>
      </c>
      <c r="AT11" s="32">
        <f>_xlfn.IFNA(VLOOKUP(CONCATENATE($AT$5,$B11,$C11),CHAMPS!$A$6:$S$408,19,FALSE),0)</f>
        <v>0</v>
      </c>
      <c r="AU11" s="32">
        <f>_xlfn.IFNA(VLOOKUP(CONCATENATE($AT$5,$B11,$C11),CHAMPS!$A$6:$S$408,19,FALSE),0)</f>
        <v>0</v>
      </c>
      <c r="AV11" s="35">
        <f>_xlfn.IFNA(VLOOKUP(CONCATENATE($AV$4,$B11,$C11),CHAMPS!$A$6:$S$408,19,FALSE),0)</f>
        <v>0</v>
      </c>
      <c r="AW11" s="34">
        <f>_xlfn.IFNA(VLOOKUP(CONCATENATE($AW$5,$B11,$C11),SHIELD!$A$6:$S$408,19,FALSE),0)</f>
        <v>0</v>
      </c>
      <c r="AX11" s="32">
        <f>_xlfn.IFNA(VLOOKUP(CONCATENATE($AX$5,$B11,$C11),SHIELD!$A$6:$S$408,19,FALSE),0)</f>
        <v>0</v>
      </c>
      <c r="AY11" s="32">
        <f>_xlfn.IFNA(VLOOKUP(CONCATENATE($AY$5,$B11,$C11),SHIELD!$A$6:$S$408,19,FALSE),0)</f>
        <v>0</v>
      </c>
      <c r="AZ11" s="32">
        <f>_xlfn.IFNA(VLOOKUP(CONCATENATE($AZ$5,$B11,$C11),SHIELD!$A$6:$S$408,19,FALSE),0)</f>
        <v>0</v>
      </c>
      <c r="BA11" s="32">
        <f>_xlfn.IFNA(VLOOKUP(CONCATENATE($BA$5,$B11,$C11),SHIELD!$A$6:$S$408,19,FALSE),0)</f>
        <v>0</v>
      </c>
      <c r="BB11" s="32">
        <f>_xlfn.IFNA(VLOOKUP(CONCATENATE($BB$5,$B11,$C11),SHIELD!$A$6:$S$408,19,FALSE),0)</f>
        <v>0</v>
      </c>
      <c r="BC11" s="35">
        <f>_xlfn.IFNA(VLOOKUP(CONCATENATE($BC$4,$B11,$C11),SHIELD!$A$6:$S$408,19,FALSE),0)</f>
        <v>0</v>
      </c>
      <c r="BD11" s="34"/>
      <c r="BE11" s="32"/>
      <c r="BF11" s="32"/>
      <c r="BG11" s="32"/>
      <c r="BH11" s="32"/>
      <c r="BI11" s="32"/>
      <c r="BJ11" s="35"/>
      <c r="BK11" s="3"/>
    </row>
    <row r="12" spans="1:63" x14ac:dyDescent="0.3">
      <c r="A12" s="3"/>
      <c r="B12" s="17" t="s">
        <v>180</v>
      </c>
      <c r="C12" s="18" t="s">
        <v>203</v>
      </c>
      <c r="D12" s="189"/>
      <c r="E12" s="189" t="s">
        <v>193</v>
      </c>
      <c r="F12" s="191">
        <v>45371</v>
      </c>
      <c r="G12" s="19">
        <v>10</v>
      </c>
      <c r="H12" s="319">
        <f t="shared" si="1"/>
        <v>0</v>
      </c>
      <c r="I12" s="319">
        <f t="shared" si="2"/>
        <v>0</v>
      </c>
      <c r="J12" s="319">
        <f t="shared" si="0"/>
        <v>6</v>
      </c>
      <c r="K12" s="318">
        <f>_xlfn.IFNA(VLOOKUP(CONCATENATE($M$5,$B12,$C12),HORS!$A$6:$S$303,19,FALSE),0)</f>
        <v>0</v>
      </c>
      <c r="L12" s="297">
        <f>_xlfn.IFNA(VLOOKUP(CONCATENATE($L$5,$B12,$C12),HORS!$A$6:$S$303,19,FALSE),0)</f>
        <v>0</v>
      </c>
      <c r="M12" s="232">
        <f>_xlfn.IFNA(VLOOKUP(CONCATENATE($M$5,$B12,$C12),HORS!$A$6:$S$303,19,FALSE),0)</f>
        <v>0</v>
      </c>
      <c r="N12" s="88">
        <f>_xlfn.IFNA(VLOOKUP(CONCATENATE($N$5,$B12,$C12),HORS!$A$6:$S$303,19,FALSE),0)</f>
        <v>0</v>
      </c>
      <c r="O12" s="32">
        <f>_xlfn.IFNA(VLOOKUP(CONCATENATE($O$5,$B12,$C12),HORS!$A$6:$S$303,19,FALSE),0)</f>
        <v>0</v>
      </c>
      <c r="P12" s="35">
        <f>_xlfn.IFNA(VLOOKUP(CONCATENATE($P$5,$B12,$C12),HORS!$A$6:$S$303,19,FALSE),0)</f>
        <v>0</v>
      </c>
      <c r="Q12" s="105"/>
      <c r="R12" s="88"/>
      <c r="S12" s="88"/>
      <c r="T12" s="106"/>
      <c r="U12" s="34">
        <f>_xlfn.IFNA(VLOOKUP(CONCATENATE($U$4,$B12,$C12),Marsden!$A$6:$S$300,19,FALSE),0)</f>
        <v>0</v>
      </c>
      <c r="V12" s="32">
        <f>_xlfn.IFNA(VLOOKUP(CONCATENATE($V$4,$B12,$C12),Marsden!$A$6:$S$300,19,FALSE),0)</f>
        <v>0</v>
      </c>
      <c r="W12" s="88">
        <f>_xlfn.IFNA(VLOOKUP(CONCATENATE($W$4,$B12,$C12),Marsden!$A$6:$S$300,19,FALSE),0)</f>
        <v>0</v>
      </c>
      <c r="X12" s="88">
        <f>_xlfn.IFNA(VLOOKUP(CONCATENATE($X$4,$B12,$C12),Marsden!$A$6:$S$300,19,FALSE),0)</f>
        <v>0</v>
      </c>
      <c r="Y12" s="88">
        <f>_xlfn.IFNA(VLOOKUP(CONCATENATE($Y$4,$B12,$C12),Marsden!$A$6:$S$300,19,FALSE),0)</f>
        <v>0</v>
      </c>
      <c r="Z12" s="88">
        <f>_xlfn.IFNA(VLOOKUP(CONCATENATE($Z$4,$B12,$C12),Marsden!$A$6:$S$300,19,FALSE),0)</f>
        <v>0</v>
      </c>
      <c r="AA12" s="106">
        <f>_xlfn.IFNA(VLOOKUP(CONCATENATE($AA$4,$B12,$C12),Marsden!$A$6:$S$300,19,FALSE),0)</f>
        <v>0</v>
      </c>
      <c r="AB12" s="31">
        <f>_xlfn.IFNA(VLOOKUP(CONCATENATE($AB$4,$B12,$C12),AVON!$A$6:$S$336,19,FALSE),0)</f>
        <v>0</v>
      </c>
      <c r="AC12" s="31">
        <f>_xlfn.IFNA(VLOOKUP(CONCATENATE($AC$5,$B12,$C12),AVON!$A$6:$S$336,19,FALSE),0)</f>
        <v>0</v>
      </c>
      <c r="AD12" s="31">
        <f>_xlfn.IFNA(VLOOKUP(CONCATENATE($AD$5,$B12,$C12),AVON!$A$6:$S$336,19,FALSE),0)</f>
        <v>0</v>
      </c>
      <c r="AE12" s="31">
        <f>_xlfn.IFNA(VLOOKUP(CONCATENATE($AE$5,$B12,$C12),AVON!$A$6:$S$336,19,FALSE),0)</f>
        <v>0</v>
      </c>
      <c r="AF12" s="31">
        <f>_xlfn.IFNA(VLOOKUP(CONCATENATE($AF$5,$B12,$C12),AVON!$A$6:$S$336,19,FALSE),0)</f>
        <v>0</v>
      </c>
      <c r="AG12" s="31">
        <f>_xlfn.IFNA(VLOOKUP(CONCATENATE($AG$5,$B12,$C12),AVON!$A$6:$S$336,19,FALSE),0)</f>
        <v>0</v>
      </c>
      <c r="AH12" s="178">
        <f>_xlfn.IFNA(VLOOKUP(CONCATENATE($AH$5,$B12,$C12),AVON!$A$6:$S$336,19,FALSE),0)</f>
        <v>0</v>
      </c>
      <c r="AI12" s="34"/>
      <c r="AJ12" s="32"/>
      <c r="AK12" s="32"/>
      <c r="AL12" s="32"/>
      <c r="AM12" s="32"/>
      <c r="AN12" s="32"/>
      <c r="AO12" s="33"/>
      <c r="AP12" s="34">
        <f>_xlfn.IFNA(VLOOKUP(CONCATENATE($AP$5,$B12,$C12),CHAMPS!$A$6:$S$408,19,FALSE),0)</f>
        <v>0</v>
      </c>
      <c r="AQ12" s="32">
        <f>_xlfn.IFNA(VLOOKUP(CONCATENATE($AQ$5,$B12,$C12),CHAMPS!$A$6:$S$408,19,FALSE),0)</f>
        <v>0</v>
      </c>
      <c r="AR12" s="32">
        <f>_xlfn.IFNA(VLOOKUP(CONCATENATE($AR$5,$B12,$C12),CHAMPS!$A$6:$S$408,19,FALSE),0)</f>
        <v>0</v>
      </c>
      <c r="AS12" s="32">
        <f>_xlfn.IFNA(VLOOKUP(CONCATENATE($AS$5,$B12,$C12),CHAMPS!$A$6:$S$408,19,FALSE),0)</f>
        <v>0</v>
      </c>
      <c r="AT12" s="32">
        <f>_xlfn.IFNA(VLOOKUP(CONCATENATE($AT$5,$B12,$C12),CHAMPS!$A$6:$S$408,19,FALSE),0)</f>
        <v>0</v>
      </c>
      <c r="AU12" s="32">
        <f>_xlfn.IFNA(VLOOKUP(CONCATENATE($AT$5,$B12,$C12),CHAMPS!$A$6:$S$408,19,FALSE),0)</f>
        <v>0</v>
      </c>
      <c r="AV12" s="35">
        <f>_xlfn.IFNA(VLOOKUP(CONCATENATE($AV$4,$B12,$C12),CHAMPS!$A$6:$S$408,19,FALSE),0)</f>
        <v>0</v>
      </c>
      <c r="AW12" s="34">
        <f>_xlfn.IFNA(VLOOKUP(CONCATENATE($AW$5,$B12,$C12),SHIELD!$A$6:$S$408,19,FALSE),0)</f>
        <v>0</v>
      </c>
      <c r="AX12" s="32">
        <f>_xlfn.IFNA(VLOOKUP(CONCATENATE($AX$5,$B12,$C12),SHIELD!$A$6:$S$408,19,FALSE),0)</f>
        <v>0</v>
      </c>
      <c r="AY12" s="32">
        <f>_xlfn.IFNA(VLOOKUP(CONCATENATE($AY$5,$B12,$C12),SHIELD!$A$6:$S$408,19,FALSE),0)</f>
        <v>0</v>
      </c>
      <c r="AZ12" s="32">
        <f>_xlfn.IFNA(VLOOKUP(CONCATENATE($AZ$5,$B12,$C12),SHIELD!$A$6:$S$408,19,FALSE),0)</f>
        <v>0</v>
      </c>
      <c r="BA12" s="32">
        <f>_xlfn.IFNA(VLOOKUP(CONCATENATE($BA$5,$B12,$C12),SHIELD!$A$6:$S$408,19,FALSE),0)</f>
        <v>0</v>
      </c>
      <c r="BB12" s="32">
        <f>_xlfn.IFNA(VLOOKUP(CONCATENATE($BB$5,$B12,$C12),SHIELD!$A$6:$S$408,19,FALSE),0)</f>
        <v>0</v>
      </c>
      <c r="BC12" s="35">
        <f>_xlfn.IFNA(VLOOKUP(CONCATENATE($BC$4,$B12,$C12),SHIELD!$A$6:$S$408,19,FALSE),0)</f>
        <v>0</v>
      </c>
      <c r="BD12" s="34"/>
      <c r="BE12" s="32"/>
      <c r="BF12" s="32"/>
      <c r="BG12" s="32"/>
      <c r="BH12" s="32"/>
      <c r="BI12" s="32"/>
      <c r="BJ12" s="35"/>
      <c r="BK12" s="3"/>
    </row>
    <row r="13" spans="1:63" x14ac:dyDescent="0.3">
      <c r="A13" s="3"/>
      <c r="B13" s="17" t="s">
        <v>181</v>
      </c>
      <c r="C13" s="18" t="s">
        <v>204</v>
      </c>
      <c r="D13" s="18"/>
      <c r="E13" s="18" t="s">
        <v>140</v>
      </c>
      <c r="F13" s="176">
        <v>45371</v>
      </c>
      <c r="G13" s="19">
        <v>9</v>
      </c>
      <c r="H13" s="319">
        <f t="shared" si="1"/>
        <v>0</v>
      </c>
      <c r="I13" s="319">
        <f t="shared" si="2"/>
        <v>0</v>
      </c>
      <c r="J13" s="319">
        <f t="shared" si="0"/>
        <v>6</v>
      </c>
      <c r="K13" s="318">
        <f>_xlfn.IFNA(VLOOKUP(CONCATENATE($M$5,$B13,$C13),HORS!$A$6:$S$303,19,FALSE),0)</f>
        <v>0</v>
      </c>
      <c r="L13" s="297">
        <f>_xlfn.IFNA(VLOOKUP(CONCATENATE($L$5,$B13,$C13),HORS!$A$6:$S$303,19,FALSE),0)</f>
        <v>0</v>
      </c>
      <c r="M13" s="232">
        <f>_xlfn.IFNA(VLOOKUP(CONCATENATE($M$5,$B13,$C13),HORS!$A$6:$S$303,19,FALSE),0)</f>
        <v>0</v>
      </c>
      <c r="N13" s="88">
        <f>_xlfn.IFNA(VLOOKUP(CONCATENATE($N$5,$B13,$C13),HORS!$A$6:$S$303,19,FALSE),0)</f>
        <v>0</v>
      </c>
      <c r="O13" s="32">
        <f>_xlfn.IFNA(VLOOKUP(CONCATENATE($O$5,$B13,$C13),HORS!$A$6:$S$303,19,FALSE),0)</f>
        <v>0</v>
      </c>
      <c r="P13" s="35">
        <f>_xlfn.IFNA(VLOOKUP(CONCATENATE($P$5,$B13,$C13),HORS!$A$6:$S$303,19,FALSE),0)</f>
        <v>0</v>
      </c>
      <c r="Q13" s="105">
        <f>_xlfn.IFNA(VLOOKUP(CONCATENATE($Q$5,$B13,$C13),FEST!$A$6:$S$303,19,FALSE),0)</f>
        <v>0</v>
      </c>
      <c r="R13" s="88">
        <f>_xlfn.IFNA(VLOOKUP(CONCATENATE($R$5,$B13,$C13),FEST!$A$6:$S$303,19,FALSE),0)</f>
        <v>0</v>
      </c>
      <c r="S13" s="88">
        <f>_xlfn.IFNA(VLOOKUP(CONCATENATE($S$5,$B13,$C13),FEST!$A$6:$S$303,19,FALSE),0)</f>
        <v>0</v>
      </c>
      <c r="T13" s="106">
        <f>_xlfn.IFNA(VLOOKUP(CONCATENATE($T$5,$B13,$C13),FEST!$A$6:$S$303,19,FALSE),0)</f>
        <v>0</v>
      </c>
      <c r="U13" s="34">
        <f>_xlfn.IFNA(VLOOKUP(CONCATENATE($U$4,$B13,$C13),Marsden!$A$6:$S$300,19,FALSE),0)</f>
        <v>0</v>
      </c>
      <c r="V13" s="32">
        <f>_xlfn.IFNA(VLOOKUP(CONCATENATE($V$4,$B13,$C13),Marsden!$A$6:$S$300,19,FALSE),0)</f>
        <v>0</v>
      </c>
      <c r="W13" s="88">
        <f>_xlfn.IFNA(VLOOKUP(CONCATENATE($W$4,$B13,$C13),Marsden!$A$6:$S$300,19,FALSE),0)</f>
        <v>0</v>
      </c>
      <c r="X13" s="88">
        <f>_xlfn.IFNA(VLOOKUP(CONCATENATE($X$4,$B13,$C13),Marsden!$A$6:$S$300,19,FALSE),0)</f>
        <v>0</v>
      </c>
      <c r="Y13" s="88">
        <f>_xlfn.IFNA(VLOOKUP(CONCATENATE($Y$4,$B13,$C13),Marsden!$A$6:$S$300,19,FALSE),0)</f>
        <v>0</v>
      </c>
      <c r="Z13" s="88">
        <f>_xlfn.IFNA(VLOOKUP(CONCATENATE($Z$4,$B13,$C13),Marsden!$A$6:$S$300,19,FALSE),0)</f>
        <v>0</v>
      </c>
      <c r="AA13" s="106">
        <f>_xlfn.IFNA(VLOOKUP(CONCATENATE($AA$4,$B13,$C13),Marsden!$A$6:$S$300,19,FALSE),0)</f>
        <v>0</v>
      </c>
      <c r="AB13" s="31">
        <f>_xlfn.IFNA(VLOOKUP(CONCATENATE($AB$4,$B13,$C13),AVON!$A$6:$S$336,19,FALSE),0)</f>
        <v>0</v>
      </c>
      <c r="AC13" s="31">
        <f>_xlfn.IFNA(VLOOKUP(CONCATENATE($AC$5,$B13,$C13),AVON!$A$6:$S$336,19,FALSE),0)</f>
        <v>0</v>
      </c>
      <c r="AD13" s="31">
        <f>_xlfn.IFNA(VLOOKUP(CONCATENATE($AD$5,$B13,$C13),AVON!$A$6:$S$336,19,FALSE),0)</f>
        <v>0</v>
      </c>
      <c r="AE13" s="31">
        <f>_xlfn.IFNA(VLOOKUP(CONCATENATE($AE$5,$B13,$C13),AVON!$A$6:$S$336,19,FALSE),0)</f>
        <v>0</v>
      </c>
      <c r="AF13" s="31">
        <f>_xlfn.IFNA(VLOOKUP(CONCATENATE($AF$5,$B13,$C13),AVON!$A$6:$S$336,19,FALSE),0)</f>
        <v>0</v>
      </c>
      <c r="AG13" s="31">
        <f>_xlfn.IFNA(VLOOKUP(CONCATENATE($AG$5,$B13,$C13),AVON!$A$6:$S$336,19,FALSE),0)</f>
        <v>0</v>
      </c>
      <c r="AH13" s="178">
        <f>_xlfn.IFNA(VLOOKUP(CONCATENATE($AH$5,$B13,$C13),AVON!$A$6:$S$336,19,FALSE),0)</f>
        <v>0</v>
      </c>
      <c r="AI13" s="34"/>
      <c r="AJ13" s="32"/>
      <c r="AK13" s="32"/>
      <c r="AL13" s="32"/>
      <c r="AM13" s="32"/>
      <c r="AN13" s="32"/>
      <c r="AO13" s="33"/>
      <c r="AP13" s="34">
        <f>_xlfn.IFNA(VLOOKUP(CONCATENATE($AP$5,$B13,$C13),CHAMPS!$A$6:$S$408,19,FALSE),0)</f>
        <v>0</v>
      </c>
      <c r="AQ13" s="32">
        <f>_xlfn.IFNA(VLOOKUP(CONCATENATE($AQ$5,$B13,$C13),CHAMPS!$A$6:$S$408,19,FALSE),0)</f>
        <v>0</v>
      </c>
      <c r="AR13" s="32">
        <f>_xlfn.IFNA(VLOOKUP(CONCATENATE($AR$5,$B13,$C13),CHAMPS!$A$6:$S$408,19,FALSE),0)</f>
        <v>0</v>
      </c>
      <c r="AS13" s="32">
        <f>_xlfn.IFNA(VLOOKUP(CONCATENATE($AS$5,$B13,$C13),CHAMPS!$A$6:$S$408,19,FALSE),0)</f>
        <v>0</v>
      </c>
      <c r="AT13" s="32">
        <f>_xlfn.IFNA(VLOOKUP(CONCATENATE($AT$5,$B13,$C13),CHAMPS!$A$6:$S$408,19,FALSE),0)</f>
        <v>0</v>
      </c>
      <c r="AU13" s="32">
        <f>_xlfn.IFNA(VLOOKUP(CONCATENATE($AT$5,$B13,$C13),CHAMPS!$A$6:$S$408,19,FALSE),0)</f>
        <v>0</v>
      </c>
      <c r="AV13" s="35">
        <f>_xlfn.IFNA(VLOOKUP(CONCATENATE($AV$4,$B13,$C13),CHAMPS!$A$6:$S$408,19,FALSE),0)</f>
        <v>0</v>
      </c>
      <c r="AW13" s="34">
        <f>_xlfn.IFNA(VLOOKUP(CONCATENATE($AW$5,$B13,$C13),SHIELD!$A$6:$S$408,19,FALSE),0)</f>
        <v>0</v>
      </c>
      <c r="AX13" s="32">
        <f>_xlfn.IFNA(VLOOKUP(CONCATENATE($AX$5,$B13,$C13),SHIELD!$A$6:$S$408,19,FALSE),0)</f>
        <v>0</v>
      </c>
      <c r="AY13" s="32">
        <f>_xlfn.IFNA(VLOOKUP(CONCATENATE($AY$5,$B13,$C13),SHIELD!$A$6:$S$408,19,FALSE),0)</f>
        <v>0</v>
      </c>
      <c r="AZ13" s="32">
        <f>_xlfn.IFNA(VLOOKUP(CONCATENATE($AZ$5,$B13,$C13),SHIELD!$A$6:$S$408,19,FALSE),0)</f>
        <v>0</v>
      </c>
      <c r="BA13" s="32">
        <f>_xlfn.IFNA(VLOOKUP(CONCATENATE($BA$5,$B13,$C13),SHIELD!$A$6:$S$408,19,FALSE),0)</f>
        <v>0</v>
      </c>
      <c r="BB13" s="32">
        <f>_xlfn.IFNA(VLOOKUP(CONCATENATE($BB$5,$B13,$C13),SHIELD!$A$6:$S$408,19,FALSE),0)</f>
        <v>0</v>
      </c>
      <c r="BC13" s="35">
        <f>_xlfn.IFNA(VLOOKUP(CONCATENATE($BC$4,$B13,$C13),SHIELD!$A$6:$S$408,19,FALSE),0)</f>
        <v>0</v>
      </c>
      <c r="BD13" s="34"/>
      <c r="BE13" s="32"/>
      <c r="BF13" s="32"/>
      <c r="BG13" s="32"/>
      <c r="BH13" s="32"/>
      <c r="BI13" s="32"/>
      <c r="BJ13" s="35"/>
      <c r="BK13" s="3"/>
    </row>
    <row r="14" spans="1:63" x14ac:dyDescent="0.3">
      <c r="A14" s="3"/>
      <c r="B14" s="17" t="s">
        <v>182</v>
      </c>
      <c r="C14" s="18" t="s">
        <v>409</v>
      </c>
      <c r="D14" s="18"/>
      <c r="E14" s="18" t="s">
        <v>159</v>
      </c>
      <c r="F14" s="176">
        <v>45372</v>
      </c>
      <c r="G14" s="19">
        <v>10</v>
      </c>
      <c r="H14" s="319">
        <f t="shared" si="1"/>
        <v>0</v>
      </c>
      <c r="I14" s="319">
        <f t="shared" si="2"/>
        <v>0</v>
      </c>
      <c r="J14" s="319">
        <f t="shared" si="0"/>
        <v>6</v>
      </c>
      <c r="K14" s="318">
        <f>_xlfn.IFNA(VLOOKUP(CONCATENATE($M$5,$B14,$C14),HORS!$A$6:$S$303,19,FALSE),0)</f>
        <v>0</v>
      </c>
      <c r="L14" s="297">
        <f>_xlfn.IFNA(VLOOKUP(CONCATENATE($L$5,$B14,$C14),HORS!$A$6:$S$303,19,FALSE),0)</f>
        <v>0</v>
      </c>
      <c r="M14" s="232">
        <f>_xlfn.IFNA(VLOOKUP(CONCATENATE($M$5,$B14,$C14),HORS!$A$6:$S$303,19,FALSE),0)</f>
        <v>0</v>
      </c>
      <c r="N14" s="88">
        <f>_xlfn.IFNA(VLOOKUP(CONCATENATE($N$5,$B14,$C14),HORS!$A$6:$S$303,19,FALSE),0)</f>
        <v>0</v>
      </c>
      <c r="O14" s="32">
        <f>_xlfn.IFNA(VLOOKUP(CONCATENATE($O$5,$B14,$C14),HORS!$A$6:$S$303,19,FALSE),0)</f>
        <v>0</v>
      </c>
      <c r="P14" s="35">
        <f>_xlfn.IFNA(VLOOKUP(CONCATENATE($P$5,$B14,$C14),HORS!$A$6:$S$303,19,FALSE),0)</f>
        <v>0</v>
      </c>
      <c r="Q14" s="105"/>
      <c r="R14" s="88"/>
      <c r="S14" s="88"/>
      <c r="T14" s="106"/>
      <c r="U14" s="34">
        <f>_xlfn.IFNA(VLOOKUP(CONCATENATE($U$4,$B14,$C14),Marsden!$A$6:$S$300,19,FALSE),0)</f>
        <v>0</v>
      </c>
      <c r="V14" s="32">
        <f>_xlfn.IFNA(VLOOKUP(CONCATENATE($V$4,$B14,$C14),Marsden!$A$6:$S$300,19,FALSE),0)</f>
        <v>0</v>
      </c>
      <c r="W14" s="88">
        <f>_xlfn.IFNA(VLOOKUP(CONCATENATE($W$4,$B14,$C14),Marsden!$A$6:$S$300,19,FALSE),0)</f>
        <v>0</v>
      </c>
      <c r="X14" s="88">
        <f>_xlfn.IFNA(VLOOKUP(CONCATENATE($X$4,$B14,$C14),Marsden!$A$6:$S$300,19,FALSE),0)</f>
        <v>0</v>
      </c>
      <c r="Y14" s="88">
        <f>_xlfn.IFNA(VLOOKUP(CONCATENATE($Y$4,$B14,$C14),Marsden!$A$6:$S$300,19,FALSE),0)</f>
        <v>0</v>
      </c>
      <c r="Z14" s="88">
        <f>_xlfn.IFNA(VLOOKUP(CONCATENATE($Z$4,$B14,$C14),Marsden!$A$6:$S$300,19,FALSE),0)</f>
        <v>0</v>
      </c>
      <c r="AA14" s="106">
        <f>_xlfn.IFNA(VLOOKUP(CONCATENATE($AA$4,$B14,$C14),Marsden!$A$6:$S$300,19,FALSE),0)</f>
        <v>0</v>
      </c>
      <c r="AB14" s="31"/>
      <c r="AC14" s="31"/>
      <c r="AD14" s="31"/>
      <c r="AE14" s="31"/>
      <c r="AF14" s="31"/>
      <c r="AG14" s="31"/>
      <c r="AH14" s="178"/>
      <c r="AI14" s="34"/>
      <c r="AJ14" s="32"/>
      <c r="AK14" s="32"/>
      <c r="AL14" s="32"/>
      <c r="AM14" s="32"/>
      <c r="AN14" s="32"/>
      <c r="AO14" s="33"/>
      <c r="AP14" s="34">
        <f>_xlfn.IFNA(VLOOKUP(CONCATENATE($AP$5,$B14,$C14),CHAMPS!$A$6:$S$408,19,FALSE),0)</f>
        <v>0</v>
      </c>
      <c r="AQ14" s="32">
        <f>_xlfn.IFNA(VLOOKUP(CONCATENATE($AQ$5,$B14,$C14),CHAMPS!$A$6:$S$408,19,FALSE),0)</f>
        <v>0</v>
      </c>
      <c r="AR14" s="32">
        <f>_xlfn.IFNA(VLOOKUP(CONCATENATE($AR$5,$B14,$C14),CHAMPS!$A$6:$S$408,19,FALSE),0)</f>
        <v>0</v>
      </c>
      <c r="AS14" s="32">
        <f>_xlfn.IFNA(VLOOKUP(CONCATENATE($AS$5,$B14,$C14),CHAMPS!$A$6:$S$408,19,FALSE),0)</f>
        <v>0</v>
      </c>
      <c r="AT14" s="32">
        <f>_xlfn.IFNA(VLOOKUP(CONCATENATE($AT$5,$B14,$C14),CHAMPS!$A$6:$S$408,19,FALSE),0)</f>
        <v>0</v>
      </c>
      <c r="AU14" s="32">
        <f>_xlfn.IFNA(VLOOKUP(CONCATENATE($AT$5,$B14,$C14),CHAMPS!$A$6:$S$408,19,FALSE),0)</f>
        <v>0</v>
      </c>
      <c r="AV14" s="35">
        <f>_xlfn.IFNA(VLOOKUP(CONCATENATE($AV$4,$B14,$C14),CHAMPS!$A$6:$S$408,19,FALSE),0)</f>
        <v>0</v>
      </c>
      <c r="AW14" s="34">
        <f>_xlfn.IFNA(VLOOKUP(CONCATENATE($AW$5,$B14,$C14),SHIELD!$A$6:$S$408,19,FALSE),0)</f>
        <v>0</v>
      </c>
      <c r="AX14" s="32">
        <f>_xlfn.IFNA(VLOOKUP(CONCATENATE($AX$5,$B14,$C14),SHIELD!$A$6:$S$408,19,FALSE),0)</f>
        <v>0</v>
      </c>
      <c r="AY14" s="32">
        <f>_xlfn.IFNA(VLOOKUP(CONCATENATE($AY$5,$B14,$C14),SHIELD!$A$6:$S$408,19,FALSE),0)</f>
        <v>0</v>
      </c>
      <c r="AZ14" s="32">
        <f>_xlfn.IFNA(VLOOKUP(CONCATENATE($AZ$5,$B14,$C14),SHIELD!$A$6:$S$408,19,FALSE),0)</f>
        <v>0</v>
      </c>
      <c r="BA14" s="32">
        <f>_xlfn.IFNA(VLOOKUP(CONCATENATE($BA$5,$B14,$C14),SHIELD!$A$6:$S$408,19,FALSE),0)</f>
        <v>0</v>
      </c>
      <c r="BB14" s="32">
        <f>_xlfn.IFNA(VLOOKUP(CONCATENATE($BB$5,$B14,$C14),SHIELD!$A$6:$S$408,19,FALSE),0)</f>
        <v>0</v>
      </c>
      <c r="BC14" s="35">
        <f>_xlfn.IFNA(VLOOKUP(CONCATENATE($BC$4,$B14,$C14),SHIELD!$A$6:$S$408,19,FALSE),0)</f>
        <v>0</v>
      </c>
      <c r="BD14" s="34"/>
      <c r="BE14" s="32"/>
      <c r="BF14" s="32"/>
      <c r="BG14" s="32"/>
      <c r="BH14" s="32"/>
      <c r="BI14" s="32"/>
      <c r="BJ14" s="35"/>
      <c r="BK14" s="3"/>
    </row>
    <row r="15" spans="1:63" x14ac:dyDescent="0.3">
      <c r="A15" s="3"/>
      <c r="B15" s="17" t="s">
        <v>182</v>
      </c>
      <c r="C15" s="18" t="s">
        <v>205</v>
      </c>
      <c r="D15" s="18"/>
      <c r="E15" s="18" t="s">
        <v>159</v>
      </c>
      <c r="F15" s="176">
        <v>45372</v>
      </c>
      <c r="G15" s="19">
        <v>10</v>
      </c>
      <c r="H15" s="319">
        <f t="shared" si="1"/>
        <v>0</v>
      </c>
      <c r="I15" s="319">
        <f t="shared" si="2"/>
        <v>0</v>
      </c>
      <c r="J15" s="319">
        <f t="shared" si="0"/>
        <v>6</v>
      </c>
      <c r="K15" s="318">
        <f>_xlfn.IFNA(VLOOKUP(CONCATENATE($M$5,$B15,$C15),HORS!$A$6:$S$303,19,FALSE),0)</f>
        <v>0</v>
      </c>
      <c r="L15" s="297">
        <f>_xlfn.IFNA(VLOOKUP(CONCATENATE($L$5,$B15,$C15),HORS!$A$6:$S$303,19,FALSE),0)</f>
        <v>0</v>
      </c>
      <c r="M15" s="232">
        <f>_xlfn.IFNA(VLOOKUP(CONCATENATE($M$5,$B15,$C15),HORS!$A$6:$S$303,19,FALSE),0)</f>
        <v>0</v>
      </c>
      <c r="N15" s="88">
        <f>_xlfn.IFNA(VLOOKUP(CONCATENATE($N$5,$B15,$C15),HORS!$A$6:$S$303,19,FALSE),0)</f>
        <v>0</v>
      </c>
      <c r="O15" s="32">
        <f>_xlfn.IFNA(VLOOKUP(CONCATENATE($O$5,$B15,$C15),HORS!$A$6:$S$303,19,FALSE),0)</f>
        <v>0</v>
      </c>
      <c r="P15" s="35">
        <f>_xlfn.IFNA(VLOOKUP(CONCATENATE($P$5,$B15,$C15),HORS!$A$6:$S$303,19,FALSE),0)</f>
        <v>0</v>
      </c>
      <c r="Q15" s="105">
        <f>_xlfn.IFNA(VLOOKUP(CONCATENATE($Q$5,$B15,$C15),FEST!$A$6:$S$303,19,FALSE),0)</f>
        <v>0</v>
      </c>
      <c r="R15" s="88">
        <f>_xlfn.IFNA(VLOOKUP(CONCATENATE($R$5,$B15,$C15),FEST!$A$6:$S$303,19,FALSE),0)</f>
        <v>0</v>
      </c>
      <c r="S15" s="88">
        <f>_xlfn.IFNA(VLOOKUP(CONCATENATE($S$5,$B15,$C15),FEST!$A$6:$S$303,19,FALSE),0)</f>
        <v>0</v>
      </c>
      <c r="T15" s="106">
        <f>_xlfn.IFNA(VLOOKUP(CONCATENATE($T$5,$B15,$C15),FEST!$A$6:$S$303,19,FALSE),0)</f>
        <v>0</v>
      </c>
      <c r="U15" s="34">
        <f>_xlfn.IFNA(VLOOKUP(CONCATENATE($U$4,$B15,$C15),Marsden!$A$6:$S$300,19,FALSE),0)</f>
        <v>0</v>
      </c>
      <c r="V15" s="32">
        <f>_xlfn.IFNA(VLOOKUP(CONCATENATE($V$4,$B15,$C15),Marsden!$A$6:$S$300,19,FALSE),0)</f>
        <v>0</v>
      </c>
      <c r="W15" s="88">
        <f>_xlfn.IFNA(VLOOKUP(CONCATENATE($W$4,$B15,$C15),Marsden!$A$6:$S$300,19,FALSE),0)</f>
        <v>0</v>
      </c>
      <c r="X15" s="88">
        <f>_xlfn.IFNA(VLOOKUP(CONCATENATE($X$4,$B15,$C15),Marsden!$A$6:$S$300,19,FALSE),0)</f>
        <v>0</v>
      </c>
      <c r="Y15" s="88">
        <f>_xlfn.IFNA(VLOOKUP(CONCATENATE($Y$4,$B15,$C15),Marsden!$A$6:$S$300,19,FALSE),0)</f>
        <v>0</v>
      </c>
      <c r="Z15" s="88">
        <f>_xlfn.IFNA(VLOOKUP(CONCATENATE($Z$4,$B15,$C15),Marsden!$A$6:$S$300,19,FALSE),0)</f>
        <v>0</v>
      </c>
      <c r="AA15" s="106">
        <f>_xlfn.IFNA(VLOOKUP(CONCATENATE($AA$4,$B15,$C15),Marsden!$A$6:$S$300,19,FALSE),0)</f>
        <v>0</v>
      </c>
      <c r="AB15" s="31">
        <f>_xlfn.IFNA(VLOOKUP(CONCATENATE($AB$4,$B15,$C15),AVON!$A$6:$S$336,19,FALSE),0)</f>
        <v>0</v>
      </c>
      <c r="AC15" s="31">
        <f>_xlfn.IFNA(VLOOKUP(CONCATENATE($AC$5,$B15,$C15),AVON!$A$6:$S$336,19,FALSE),0)</f>
        <v>0</v>
      </c>
      <c r="AD15" s="31">
        <f>_xlfn.IFNA(VLOOKUP(CONCATENATE($AD$5,$B15,$C15),AVON!$A$6:$S$336,19,FALSE),0)</f>
        <v>0</v>
      </c>
      <c r="AE15" s="31">
        <f>_xlfn.IFNA(VLOOKUP(CONCATENATE($AE$5,$B15,$C15),AVON!$A$6:$S$336,19,FALSE),0)</f>
        <v>0</v>
      </c>
      <c r="AF15" s="31">
        <f>_xlfn.IFNA(VLOOKUP(CONCATENATE($AF$5,$B15,$C15),AVON!$A$6:$S$336,19,FALSE),0)</f>
        <v>0</v>
      </c>
      <c r="AG15" s="31">
        <f>_xlfn.IFNA(VLOOKUP(CONCATENATE($AG$5,$B15,$C15),AVON!$A$6:$S$336,19,FALSE),0)</f>
        <v>0</v>
      </c>
      <c r="AH15" s="178">
        <f>_xlfn.IFNA(VLOOKUP(CONCATENATE($AH$5,$B15,$C15),AVON!$A$6:$S$336,19,FALSE),0)</f>
        <v>0</v>
      </c>
      <c r="AI15" s="34"/>
      <c r="AJ15" s="32"/>
      <c r="AK15" s="32"/>
      <c r="AL15" s="32"/>
      <c r="AM15" s="32"/>
      <c r="AN15" s="32"/>
      <c r="AO15" s="33"/>
      <c r="AP15" s="34">
        <f>_xlfn.IFNA(VLOOKUP(CONCATENATE($AP$5,$B15,$C15),CHAMPS!$A$6:$S$408,19,FALSE),0)</f>
        <v>0</v>
      </c>
      <c r="AQ15" s="32">
        <f>_xlfn.IFNA(VLOOKUP(CONCATENATE($AQ$5,$B15,$C15),CHAMPS!$A$6:$S$408,19,FALSE),0)</f>
        <v>0</v>
      </c>
      <c r="AR15" s="32">
        <f>_xlfn.IFNA(VLOOKUP(CONCATENATE($AR$5,$B15,$C15),CHAMPS!$A$6:$S$408,19,FALSE),0)</f>
        <v>0</v>
      </c>
      <c r="AS15" s="32">
        <f>_xlfn.IFNA(VLOOKUP(CONCATENATE($AS$5,$B15,$C15),CHAMPS!$A$6:$S$408,19,FALSE),0)</f>
        <v>0</v>
      </c>
      <c r="AT15" s="32">
        <f>_xlfn.IFNA(VLOOKUP(CONCATENATE($AT$5,$B15,$C15),CHAMPS!$A$6:$S$408,19,FALSE),0)</f>
        <v>0</v>
      </c>
      <c r="AU15" s="32">
        <f>_xlfn.IFNA(VLOOKUP(CONCATENATE($AT$5,$B15,$C15),CHAMPS!$A$6:$S$408,19,FALSE),0)</f>
        <v>0</v>
      </c>
      <c r="AV15" s="35">
        <f>_xlfn.IFNA(VLOOKUP(CONCATENATE($AV$4,$B15,$C15),CHAMPS!$A$6:$S$408,19,FALSE),0)</f>
        <v>0</v>
      </c>
      <c r="AW15" s="34">
        <f>_xlfn.IFNA(VLOOKUP(CONCATENATE($AW$5,$B15,$C15),SHIELD!$A$6:$S$408,19,FALSE),0)</f>
        <v>0</v>
      </c>
      <c r="AX15" s="32">
        <f>_xlfn.IFNA(VLOOKUP(CONCATENATE($AX$5,$B15,$C15),SHIELD!$A$6:$S$408,19,FALSE),0)</f>
        <v>0</v>
      </c>
      <c r="AY15" s="32">
        <f>_xlfn.IFNA(VLOOKUP(CONCATENATE($AY$5,$B15,$C15),SHIELD!$A$6:$S$408,19,FALSE),0)</f>
        <v>0</v>
      </c>
      <c r="AZ15" s="32">
        <f>_xlfn.IFNA(VLOOKUP(CONCATENATE($AZ$5,$B15,$C15),SHIELD!$A$6:$S$408,19,FALSE),0)</f>
        <v>0</v>
      </c>
      <c r="BA15" s="32">
        <f>_xlfn.IFNA(VLOOKUP(CONCATENATE($BA$5,$B15,$C15),SHIELD!$A$6:$S$408,19,FALSE),0)</f>
        <v>0</v>
      </c>
      <c r="BB15" s="32">
        <f>_xlfn.IFNA(VLOOKUP(CONCATENATE($BB$5,$B15,$C15),SHIELD!$A$6:$S$408,19,FALSE),0)</f>
        <v>0</v>
      </c>
      <c r="BC15" s="35">
        <f>_xlfn.IFNA(VLOOKUP(CONCATENATE($BC$4,$B15,$C15),SHIELD!$A$6:$S$408,19,FALSE),0)</f>
        <v>0</v>
      </c>
      <c r="BD15" s="34"/>
      <c r="BE15" s="32"/>
      <c r="BF15" s="32"/>
      <c r="BG15" s="32"/>
      <c r="BH15" s="32"/>
      <c r="BI15" s="32"/>
      <c r="BJ15" s="35"/>
      <c r="BK15" s="3"/>
    </row>
    <row r="16" spans="1:63" x14ac:dyDescent="0.3">
      <c r="A16" s="3"/>
      <c r="B16" s="17" t="s">
        <v>183</v>
      </c>
      <c r="C16" s="18" t="s">
        <v>206</v>
      </c>
      <c r="D16" s="18"/>
      <c r="E16" s="18" t="s">
        <v>159</v>
      </c>
      <c r="F16" s="176">
        <v>45373</v>
      </c>
      <c r="G16" s="19">
        <v>11</v>
      </c>
      <c r="H16" s="319">
        <f t="shared" si="1"/>
        <v>0</v>
      </c>
      <c r="I16" s="319">
        <f t="shared" si="2"/>
        <v>0</v>
      </c>
      <c r="J16" s="319">
        <f t="shared" si="0"/>
        <v>6</v>
      </c>
      <c r="K16" s="318">
        <f>_xlfn.IFNA(VLOOKUP(CONCATENATE($M$5,$B16,$C16),HORS!$A$6:$S$303,19,FALSE),0)</f>
        <v>0</v>
      </c>
      <c r="L16" s="297">
        <f>_xlfn.IFNA(VLOOKUP(CONCATENATE($L$5,$B16,$C16),HORS!$A$6:$S$303,19,FALSE),0)</f>
        <v>0</v>
      </c>
      <c r="M16" s="232">
        <f>_xlfn.IFNA(VLOOKUP(CONCATENATE($M$5,$B16,$C16),HORS!$A$6:$S$303,19,FALSE),0)</f>
        <v>0</v>
      </c>
      <c r="N16" s="88">
        <f>_xlfn.IFNA(VLOOKUP(CONCATENATE($N$5,$B16,$C16),HORS!$A$6:$S$303,19,FALSE),0)</f>
        <v>0</v>
      </c>
      <c r="O16" s="32">
        <f>_xlfn.IFNA(VLOOKUP(CONCATENATE($O$5,$B16,$C16),HORS!$A$6:$S$303,19,FALSE),0)</f>
        <v>0</v>
      </c>
      <c r="P16" s="35">
        <f>_xlfn.IFNA(VLOOKUP(CONCATENATE($P$5,$B16,$C16),HORS!$A$6:$S$303,19,FALSE),0)</f>
        <v>0</v>
      </c>
      <c r="Q16" s="105">
        <f>_xlfn.IFNA(VLOOKUP(CONCATENATE($Q$5,$B16,$C16),FEST!$A$6:$S$303,19,FALSE),0)</f>
        <v>0</v>
      </c>
      <c r="R16" s="88">
        <f>_xlfn.IFNA(VLOOKUP(CONCATENATE($R$5,$B16,$C16),FEST!$A$6:$S$303,19,FALSE),0)</f>
        <v>0</v>
      </c>
      <c r="S16" s="88">
        <f>_xlfn.IFNA(VLOOKUP(CONCATENATE($S$5,$B16,$C16),FEST!$A$6:$S$303,19,FALSE),0)</f>
        <v>0</v>
      </c>
      <c r="T16" s="106">
        <f>_xlfn.IFNA(VLOOKUP(CONCATENATE($T$5,$B16,$C16),FEST!$A$6:$S$303,19,FALSE),0)</f>
        <v>0</v>
      </c>
      <c r="U16" s="34">
        <f>_xlfn.IFNA(VLOOKUP(CONCATENATE($U$4,$B16,$C16),Marsden!$A$6:$S$300,19,FALSE),0)</f>
        <v>0</v>
      </c>
      <c r="V16" s="32">
        <f>_xlfn.IFNA(VLOOKUP(CONCATENATE($V$4,$B16,$C16),Marsden!$A$6:$S$300,19,FALSE),0)</f>
        <v>0</v>
      </c>
      <c r="W16" s="88">
        <f>_xlfn.IFNA(VLOOKUP(CONCATENATE($W$4,$B16,$C16),Marsden!$A$6:$S$300,19,FALSE),0)</f>
        <v>0</v>
      </c>
      <c r="X16" s="88">
        <f>_xlfn.IFNA(VLOOKUP(CONCATENATE($X$4,$B16,$C16),Marsden!$A$6:$S$300,19,FALSE),0)</f>
        <v>0</v>
      </c>
      <c r="Y16" s="88">
        <f>_xlfn.IFNA(VLOOKUP(CONCATENATE($Y$4,$B16,$C16),Marsden!$A$6:$S$300,19,FALSE),0)</f>
        <v>0</v>
      </c>
      <c r="Z16" s="88">
        <f>_xlfn.IFNA(VLOOKUP(CONCATENATE($Z$4,$B16,$C16),Marsden!$A$6:$S$300,19,FALSE),0)</f>
        <v>0</v>
      </c>
      <c r="AA16" s="106">
        <f>_xlfn.IFNA(VLOOKUP(CONCATENATE($AA$4,$B16,$C16),Marsden!$A$6:$S$300,19,FALSE),0)</f>
        <v>0</v>
      </c>
      <c r="AB16" s="31">
        <f>_xlfn.IFNA(VLOOKUP(CONCATENATE($AB$4,$B16,$C16),AVON!$A$6:$S$336,19,FALSE),0)</f>
        <v>0</v>
      </c>
      <c r="AC16" s="31">
        <f>_xlfn.IFNA(VLOOKUP(CONCATENATE($AC$5,$B16,$C16),AVON!$A$6:$S$336,19,FALSE),0)</f>
        <v>0</v>
      </c>
      <c r="AD16" s="31">
        <f>_xlfn.IFNA(VLOOKUP(CONCATENATE($AD$5,$B16,$C16),AVON!$A$6:$S$336,19,FALSE),0)</f>
        <v>0</v>
      </c>
      <c r="AE16" s="31">
        <f>_xlfn.IFNA(VLOOKUP(CONCATENATE($AE$5,$B16,$C16),AVON!$A$6:$S$336,19,FALSE),0)</f>
        <v>0</v>
      </c>
      <c r="AF16" s="31">
        <f>_xlfn.IFNA(VLOOKUP(CONCATENATE($AF$5,$B16,$C16),AVON!$A$6:$S$336,19,FALSE),0)</f>
        <v>0</v>
      </c>
      <c r="AG16" s="31">
        <f>_xlfn.IFNA(VLOOKUP(CONCATENATE($AG$5,$B16,$C16),AVON!$A$6:$S$336,19,FALSE),0)</f>
        <v>0</v>
      </c>
      <c r="AH16" s="178">
        <f>_xlfn.IFNA(VLOOKUP(CONCATENATE($AH$5,$B16,$C16),AVON!$A$6:$S$336,19,FALSE),0)</f>
        <v>0</v>
      </c>
      <c r="AI16" s="34"/>
      <c r="AJ16" s="32"/>
      <c r="AK16" s="32"/>
      <c r="AL16" s="32"/>
      <c r="AM16" s="32"/>
      <c r="AN16" s="32"/>
      <c r="AO16" s="33"/>
      <c r="AP16" s="34">
        <f>_xlfn.IFNA(VLOOKUP(CONCATENATE($AP$5,$B16,$C16),CHAMPS!$A$6:$S$408,19,FALSE),0)</f>
        <v>0</v>
      </c>
      <c r="AQ16" s="32">
        <f>_xlfn.IFNA(VLOOKUP(CONCATENATE($AQ$5,$B16,$C16),CHAMPS!$A$6:$S$408,19,FALSE),0)</f>
        <v>0</v>
      </c>
      <c r="AR16" s="32">
        <f>_xlfn.IFNA(VLOOKUP(CONCATENATE($AR$5,$B16,$C16),CHAMPS!$A$6:$S$408,19,FALSE),0)</f>
        <v>0</v>
      </c>
      <c r="AS16" s="32">
        <f>_xlfn.IFNA(VLOOKUP(CONCATENATE($AS$5,$B16,$C16),CHAMPS!$A$6:$S$408,19,FALSE),0)</f>
        <v>0</v>
      </c>
      <c r="AT16" s="32">
        <f>_xlfn.IFNA(VLOOKUP(CONCATENATE($AT$5,$B16,$C16),CHAMPS!$A$6:$S$408,19,FALSE),0)</f>
        <v>0</v>
      </c>
      <c r="AU16" s="32">
        <f>_xlfn.IFNA(VLOOKUP(CONCATENATE($AT$5,$B16,$C16),CHAMPS!$A$6:$S$408,19,FALSE),0)</f>
        <v>0</v>
      </c>
      <c r="AV16" s="35">
        <f>_xlfn.IFNA(VLOOKUP(CONCATENATE($AV$4,$B16,$C16),CHAMPS!$A$6:$S$408,19,FALSE),0)</f>
        <v>0</v>
      </c>
      <c r="AW16" s="34">
        <f>_xlfn.IFNA(VLOOKUP(CONCATENATE($AW$5,$B16,$C16),SHIELD!$A$6:$S$408,19,FALSE),0)</f>
        <v>0</v>
      </c>
      <c r="AX16" s="32">
        <f>_xlfn.IFNA(VLOOKUP(CONCATENATE($AX$5,$B16,$C16),SHIELD!$A$6:$S$408,19,FALSE),0)</f>
        <v>0</v>
      </c>
      <c r="AY16" s="32">
        <f>_xlfn.IFNA(VLOOKUP(CONCATENATE($AY$5,$B16,$C16),SHIELD!$A$6:$S$408,19,FALSE),0)</f>
        <v>0</v>
      </c>
      <c r="AZ16" s="32">
        <f>_xlfn.IFNA(VLOOKUP(CONCATENATE($AZ$5,$B16,$C16),SHIELD!$A$6:$S$408,19,FALSE),0)</f>
        <v>0</v>
      </c>
      <c r="BA16" s="32">
        <f>_xlfn.IFNA(VLOOKUP(CONCATENATE($BA$5,$B16,$C16),SHIELD!$A$6:$S$408,19,FALSE),0)</f>
        <v>0</v>
      </c>
      <c r="BB16" s="32">
        <f>_xlfn.IFNA(VLOOKUP(CONCATENATE($BB$5,$B16,$C16),SHIELD!$A$6:$S$408,19,FALSE),0)</f>
        <v>0</v>
      </c>
      <c r="BC16" s="35">
        <f>_xlfn.IFNA(VLOOKUP(CONCATENATE($BC$4,$B16,$C16),SHIELD!$A$6:$S$408,19,FALSE),0)</f>
        <v>0</v>
      </c>
      <c r="BD16" s="34"/>
      <c r="BE16" s="32"/>
      <c r="BF16" s="32"/>
      <c r="BG16" s="32"/>
      <c r="BH16" s="32"/>
      <c r="BI16" s="32"/>
      <c r="BJ16" s="35"/>
      <c r="BK16" s="3"/>
    </row>
    <row r="17" spans="1:63" x14ac:dyDescent="0.3">
      <c r="A17" s="3"/>
      <c r="B17" s="17" t="s">
        <v>219</v>
      </c>
      <c r="C17" s="18" t="s">
        <v>207</v>
      </c>
      <c r="D17" s="18"/>
      <c r="E17" s="18" t="s">
        <v>194</v>
      </c>
      <c r="F17" s="176">
        <v>45380</v>
      </c>
      <c r="G17" s="19">
        <v>12</v>
      </c>
      <c r="H17" s="319">
        <f t="shared" si="1"/>
        <v>0</v>
      </c>
      <c r="I17" s="319">
        <f t="shared" si="2"/>
        <v>0</v>
      </c>
      <c r="J17" s="319">
        <f t="shared" si="0"/>
        <v>6</v>
      </c>
      <c r="K17" s="318">
        <f>_xlfn.IFNA(VLOOKUP(CONCATENATE($M$5,$B17,$C17),HORS!$A$6:$S$303,19,FALSE),0)</f>
        <v>0</v>
      </c>
      <c r="L17" s="297">
        <f>_xlfn.IFNA(VLOOKUP(CONCATENATE($L$5,$B17,$C17),HORS!$A$6:$S$303,19,FALSE),0)</f>
        <v>0</v>
      </c>
      <c r="M17" s="232">
        <f>_xlfn.IFNA(VLOOKUP(CONCATENATE($M$5,$B17,$C17),HORS!$A$6:$S$303,19,FALSE),0)</f>
        <v>0</v>
      </c>
      <c r="N17" s="88">
        <f>_xlfn.IFNA(VLOOKUP(CONCATENATE($N$5,$B17,$C17),HORS!$A$6:$S$303,19,FALSE),0)</f>
        <v>0</v>
      </c>
      <c r="O17" s="32">
        <f>_xlfn.IFNA(VLOOKUP(CONCATENATE($O$5,$B17,$C17),HORS!$A$6:$S$303,19,FALSE),0)</f>
        <v>0</v>
      </c>
      <c r="P17" s="35">
        <f>_xlfn.IFNA(VLOOKUP(CONCATENATE($P$5,$B17,$C17),HORS!$A$6:$S$303,19,FALSE),0)</f>
        <v>0</v>
      </c>
      <c r="Q17" s="105">
        <f>_xlfn.IFNA(VLOOKUP(CONCATENATE($Q$5,$B17,$C17),FEST!$A$6:$S$303,19,FALSE),0)</f>
        <v>0</v>
      </c>
      <c r="R17" s="88">
        <f>_xlfn.IFNA(VLOOKUP(CONCATENATE($R$5,$B17,$C17),FEST!$A$6:$S$303,19,FALSE),0)</f>
        <v>0</v>
      </c>
      <c r="S17" s="88">
        <f>_xlfn.IFNA(VLOOKUP(CONCATENATE($S$5,$B17,$C17),FEST!$A$6:$S$303,19,FALSE),0)</f>
        <v>0</v>
      </c>
      <c r="T17" s="106">
        <f>_xlfn.IFNA(VLOOKUP(CONCATENATE($T$5,$B17,$C17),FEST!$A$6:$S$303,19,FALSE),0)</f>
        <v>0</v>
      </c>
      <c r="U17" s="34">
        <f>_xlfn.IFNA(VLOOKUP(CONCATENATE($U$4,$B17,$C17),Marsden!$A$6:$S$300,19,FALSE),0)</f>
        <v>0</v>
      </c>
      <c r="V17" s="32">
        <f>_xlfn.IFNA(VLOOKUP(CONCATENATE($V$4,$B17,$C17),Marsden!$A$6:$S$300,19,FALSE),0)</f>
        <v>0</v>
      </c>
      <c r="W17" s="88">
        <f>_xlfn.IFNA(VLOOKUP(CONCATENATE($W$4,$B17,$C17),Marsden!$A$6:$S$300,19,FALSE),0)</f>
        <v>0</v>
      </c>
      <c r="X17" s="88">
        <f>_xlfn.IFNA(VLOOKUP(CONCATENATE($X$4,$B17,$C17),Marsden!$A$6:$S$300,19,FALSE),0)</f>
        <v>0</v>
      </c>
      <c r="Y17" s="88">
        <f>_xlfn.IFNA(VLOOKUP(CONCATENATE($Y$4,$B17,$C17),Marsden!$A$6:$S$300,19,FALSE),0)</f>
        <v>0</v>
      </c>
      <c r="Z17" s="88">
        <f>_xlfn.IFNA(VLOOKUP(CONCATENATE($Z$4,$B17,$C17),Marsden!$A$6:$S$300,19,FALSE),0)</f>
        <v>0</v>
      </c>
      <c r="AA17" s="106">
        <f>_xlfn.IFNA(VLOOKUP(CONCATENATE($AA$4,$B17,$C17),Marsden!$A$6:$S$300,19,FALSE),0)</f>
        <v>0</v>
      </c>
      <c r="AB17" s="31">
        <f>_xlfn.IFNA(VLOOKUP(CONCATENATE($AB$4,$B17,$C17),AVON!$A$6:$S$336,19,FALSE),0)</f>
        <v>0</v>
      </c>
      <c r="AC17" s="31">
        <f>_xlfn.IFNA(VLOOKUP(CONCATENATE($AC$5,$B17,$C17),AVON!$A$6:$S$336,19,FALSE),0)</f>
        <v>0</v>
      </c>
      <c r="AD17" s="31">
        <f>_xlfn.IFNA(VLOOKUP(CONCATENATE($AD$5,$B17,$C17),AVON!$A$6:$S$336,19,FALSE),0)</f>
        <v>0</v>
      </c>
      <c r="AE17" s="31">
        <f>_xlfn.IFNA(VLOOKUP(CONCATENATE($AE$5,$B17,$C17),AVON!$A$6:$S$336,19,FALSE),0)</f>
        <v>0</v>
      </c>
      <c r="AF17" s="31">
        <f>_xlfn.IFNA(VLOOKUP(CONCATENATE($AF$5,$B17,$C17),AVON!$A$6:$S$336,19,FALSE),0)</f>
        <v>0</v>
      </c>
      <c r="AG17" s="31">
        <f>_xlfn.IFNA(VLOOKUP(CONCATENATE($AG$5,$B17,$C17),AVON!$A$6:$S$336,19,FALSE),0)</f>
        <v>0</v>
      </c>
      <c r="AH17" s="178">
        <f>_xlfn.IFNA(VLOOKUP(CONCATENATE($AH$5,$B17,$C17),AVON!$A$6:$S$336,19,FALSE),0)</f>
        <v>0</v>
      </c>
      <c r="AI17" s="34"/>
      <c r="AJ17" s="32"/>
      <c r="AK17" s="32"/>
      <c r="AL17" s="32"/>
      <c r="AM17" s="32"/>
      <c r="AN17" s="32"/>
      <c r="AO17" s="33"/>
      <c r="AP17" s="34">
        <f>_xlfn.IFNA(VLOOKUP(CONCATENATE($AP$5,$B17,$C17),CHAMPS!$A$6:$S$408,19,FALSE),0)</f>
        <v>0</v>
      </c>
      <c r="AQ17" s="32">
        <f>_xlfn.IFNA(VLOOKUP(CONCATENATE($AQ$5,$B17,$C17),CHAMPS!$A$6:$S$408,19,FALSE),0)</f>
        <v>0</v>
      </c>
      <c r="AR17" s="32">
        <f>_xlfn.IFNA(VLOOKUP(CONCATENATE($AR$5,$B17,$C17),CHAMPS!$A$6:$S$408,19,FALSE),0)</f>
        <v>0</v>
      </c>
      <c r="AS17" s="32">
        <f>_xlfn.IFNA(VLOOKUP(CONCATENATE($AS$5,$B17,$C17),CHAMPS!$A$6:$S$408,19,FALSE),0)</f>
        <v>0</v>
      </c>
      <c r="AT17" s="32">
        <f>_xlfn.IFNA(VLOOKUP(CONCATENATE($AT$5,$B17,$C17),CHAMPS!$A$6:$S$408,19,FALSE),0)</f>
        <v>0</v>
      </c>
      <c r="AU17" s="32">
        <f>_xlfn.IFNA(VLOOKUP(CONCATENATE($AT$5,$B17,$C17),CHAMPS!$A$6:$S$408,19,FALSE),0)</f>
        <v>0</v>
      </c>
      <c r="AV17" s="35">
        <f>_xlfn.IFNA(VLOOKUP(CONCATENATE($AV$4,$B17,$C17),CHAMPS!$A$6:$S$408,19,FALSE),0)</f>
        <v>0</v>
      </c>
      <c r="AW17" s="34">
        <f>_xlfn.IFNA(VLOOKUP(CONCATENATE($AW$5,$B17,$C17),SHIELD!$A$6:$S$408,19,FALSE),0)</f>
        <v>0</v>
      </c>
      <c r="AX17" s="32">
        <f>_xlfn.IFNA(VLOOKUP(CONCATENATE($AX$5,$B17,$C17),SHIELD!$A$6:$S$408,19,FALSE),0)</f>
        <v>0</v>
      </c>
      <c r="AY17" s="32">
        <f>_xlfn.IFNA(VLOOKUP(CONCATENATE($AY$5,$B17,$C17),SHIELD!$A$6:$S$408,19,FALSE),0)</f>
        <v>0</v>
      </c>
      <c r="AZ17" s="32">
        <f>_xlfn.IFNA(VLOOKUP(CONCATENATE($AZ$5,$B17,$C17),SHIELD!$A$6:$S$408,19,FALSE),0)</f>
        <v>0</v>
      </c>
      <c r="BA17" s="32">
        <f>_xlfn.IFNA(VLOOKUP(CONCATENATE($BA$5,$B17,$C17),SHIELD!$A$6:$S$408,19,FALSE),0)</f>
        <v>0</v>
      </c>
      <c r="BB17" s="32">
        <f>_xlfn.IFNA(VLOOKUP(CONCATENATE($BB$5,$B17,$C17),SHIELD!$A$6:$S$408,19,FALSE),0)</f>
        <v>0</v>
      </c>
      <c r="BC17" s="35">
        <f>_xlfn.IFNA(VLOOKUP(CONCATENATE($BC$4,$B17,$C17),SHIELD!$A$6:$S$408,19,FALSE),0)</f>
        <v>0</v>
      </c>
      <c r="BD17" s="34"/>
      <c r="BE17" s="32"/>
      <c r="BF17" s="32"/>
      <c r="BG17" s="32"/>
      <c r="BH17" s="32"/>
      <c r="BI17" s="32"/>
      <c r="BJ17" s="35"/>
      <c r="BK17" s="3"/>
    </row>
    <row r="18" spans="1:63" x14ac:dyDescent="0.3">
      <c r="A18" s="3"/>
      <c r="B18" s="17" t="s">
        <v>220</v>
      </c>
      <c r="C18" s="171" t="s">
        <v>223</v>
      </c>
      <c r="D18" s="18" t="s">
        <v>218</v>
      </c>
      <c r="E18" s="18" t="s">
        <v>158</v>
      </c>
      <c r="F18" s="176">
        <v>45381</v>
      </c>
      <c r="G18" s="19">
        <v>11</v>
      </c>
      <c r="H18" s="319">
        <f t="shared" si="1"/>
        <v>0</v>
      </c>
      <c r="I18" s="319">
        <f t="shared" si="2"/>
        <v>0</v>
      </c>
      <c r="J18" s="319">
        <f t="shared" si="0"/>
        <v>6</v>
      </c>
      <c r="K18" s="318">
        <f>_xlfn.IFNA(VLOOKUP(CONCATENATE($M$5,$B18,$C18),HORS!$A$6:$S$303,19,FALSE),0)</f>
        <v>0</v>
      </c>
      <c r="L18" s="297">
        <f>_xlfn.IFNA(VLOOKUP(CONCATENATE($L$5,$B18,$C18),HORS!$A$6:$S$303,19,FALSE),0)</f>
        <v>0</v>
      </c>
      <c r="M18" s="232">
        <f>_xlfn.IFNA(VLOOKUP(CONCATENATE($M$5,$B18,$C18),HORS!$A$6:$S$303,19,FALSE),0)</f>
        <v>0</v>
      </c>
      <c r="N18" s="88">
        <f>_xlfn.IFNA(VLOOKUP(CONCATENATE($N$5,$B18,$C18),HORS!$A$6:$S$303,19,FALSE),0)</f>
        <v>0</v>
      </c>
      <c r="O18" s="32">
        <f>_xlfn.IFNA(VLOOKUP(CONCATENATE($O$5,$B18,$C18),HORS!$A$6:$S$303,19,FALSE),0)</f>
        <v>0</v>
      </c>
      <c r="P18" s="35">
        <f>_xlfn.IFNA(VLOOKUP(CONCATENATE($P$5,$B18,$C18),HORS!$A$6:$S$303,19,FALSE),0)</f>
        <v>0</v>
      </c>
      <c r="Q18" s="105">
        <f>_xlfn.IFNA(VLOOKUP(CONCATENATE($Q$5,$B18,$C18),FEST!$A$6:$S$303,19,FALSE),0)</f>
        <v>0</v>
      </c>
      <c r="R18" s="88">
        <f>_xlfn.IFNA(VLOOKUP(CONCATENATE($R$5,$B18,$C18),FEST!$A$6:$S$303,19,FALSE),0)</f>
        <v>0</v>
      </c>
      <c r="S18" s="88">
        <f>_xlfn.IFNA(VLOOKUP(CONCATENATE($S$5,$B18,$C18),FEST!$A$6:$S$303,19,FALSE),0)</f>
        <v>0</v>
      </c>
      <c r="T18" s="106">
        <f>_xlfn.IFNA(VLOOKUP(CONCATENATE($T$5,$B18,$C18),FEST!$A$6:$S$303,19,FALSE),0)</f>
        <v>0</v>
      </c>
      <c r="U18" s="34">
        <f>_xlfn.IFNA(VLOOKUP(CONCATENATE($U$4,$B18,$C18),Marsden!$A$6:$S$300,19,FALSE),0)</f>
        <v>0</v>
      </c>
      <c r="V18" s="32">
        <f>_xlfn.IFNA(VLOOKUP(CONCATENATE($V$4,$B18,$C18),Marsden!$A$6:$S$300,19,FALSE),0)</f>
        <v>0</v>
      </c>
      <c r="W18" s="88">
        <f>_xlfn.IFNA(VLOOKUP(CONCATENATE($W$4,$B18,$C18),Marsden!$A$6:$S$300,19,FALSE),0)</f>
        <v>0</v>
      </c>
      <c r="X18" s="88">
        <f>_xlfn.IFNA(VLOOKUP(CONCATENATE($X$4,$B18,$C18),Marsden!$A$6:$S$300,19,FALSE),0)</f>
        <v>0</v>
      </c>
      <c r="Y18" s="88">
        <f>_xlfn.IFNA(VLOOKUP(CONCATENATE($Y$4,$B18,$C18),Marsden!$A$6:$S$300,19,FALSE),0)</f>
        <v>0</v>
      </c>
      <c r="Z18" s="88">
        <f>_xlfn.IFNA(VLOOKUP(CONCATENATE($Z$4,$B18,$C18),Marsden!$A$6:$S$300,19,FALSE),0)</f>
        <v>0</v>
      </c>
      <c r="AA18" s="106">
        <f>_xlfn.IFNA(VLOOKUP(CONCATENATE($AA$4,$B18,$C18),Marsden!$A$6:$S$300,19,FALSE),0)</f>
        <v>0</v>
      </c>
      <c r="AB18" s="31">
        <f>_xlfn.IFNA(VLOOKUP(CONCATENATE($AB$4,$B18,$C18),AVON!$A$6:$S$336,19,FALSE),0)</f>
        <v>0</v>
      </c>
      <c r="AC18" s="31">
        <f>_xlfn.IFNA(VLOOKUP(CONCATENATE($AC$5,$B18,$C18),AVON!$A$6:$S$336,19,FALSE),0)</f>
        <v>0</v>
      </c>
      <c r="AD18" s="31">
        <f>_xlfn.IFNA(VLOOKUP(CONCATENATE($AD$5,$B18,$C18),AVON!$A$6:$S$336,19,FALSE),0)</f>
        <v>0</v>
      </c>
      <c r="AE18" s="31">
        <f>_xlfn.IFNA(VLOOKUP(CONCATENATE($AE$5,$B18,$C18),AVON!$A$6:$S$336,19,FALSE),0)</f>
        <v>0</v>
      </c>
      <c r="AF18" s="31">
        <f>_xlfn.IFNA(VLOOKUP(CONCATENATE($AF$5,$B18,$C18),AVON!$A$6:$S$336,19,FALSE),0)</f>
        <v>0</v>
      </c>
      <c r="AG18" s="31">
        <f>_xlfn.IFNA(VLOOKUP(CONCATENATE($AG$5,$B18,$C18),AVON!$A$6:$S$336,19,FALSE),0)</f>
        <v>0</v>
      </c>
      <c r="AH18" s="178">
        <f>_xlfn.IFNA(VLOOKUP(CONCATENATE($AH$5,$B18,$C18),AVON!$A$6:$S$336,19,FALSE),0)</f>
        <v>0</v>
      </c>
      <c r="AI18" s="34"/>
      <c r="AJ18" s="32"/>
      <c r="AK18" s="32"/>
      <c r="AL18" s="32"/>
      <c r="AM18" s="32"/>
      <c r="AN18" s="32"/>
      <c r="AO18" s="33"/>
      <c r="AP18" s="34">
        <f>_xlfn.IFNA(VLOOKUP(CONCATENATE($AP$5,$B18,$C18),CHAMPS!$A$6:$S$408,19,FALSE),0)</f>
        <v>0</v>
      </c>
      <c r="AQ18" s="32">
        <f>_xlfn.IFNA(VLOOKUP(CONCATENATE($AQ$5,$B18,$C18),CHAMPS!$A$6:$S$408,19,FALSE),0)</f>
        <v>0</v>
      </c>
      <c r="AR18" s="32">
        <f>_xlfn.IFNA(VLOOKUP(CONCATENATE($AR$5,$B18,$C18),CHAMPS!$A$6:$S$408,19,FALSE),0)</f>
        <v>0</v>
      </c>
      <c r="AS18" s="32">
        <f>_xlfn.IFNA(VLOOKUP(CONCATENATE($AS$5,$B18,$C18),CHAMPS!$A$6:$S$408,19,FALSE),0)</f>
        <v>0</v>
      </c>
      <c r="AT18" s="32">
        <f>_xlfn.IFNA(VLOOKUP(CONCATENATE($AT$5,$B18,$C18),CHAMPS!$A$6:$S$408,19,FALSE),0)</f>
        <v>0</v>
      </c>
      <c r="AU18" s="32">
        <f>_xlfn.IFNA(VLOOKUP(CONCATENATE($AT$5,$B18,$C18),CHAMPS!$A$6:$S$408,19,FALSE),0)</f>
        <v>0</v>
      </c>
      <c r="AV18" s="35">
        <f>_xlfn.IFNA(VLOOKUP(CONCATENATE($AV$4,$B18,$C18),CHAMPS!$A$6:$S$408,19,FALSE),0)</f>
        <v>0</v>
      </c>
      <c r="AW18" s="34">
        <f>_xlfn.IFNA(VLOOKUP(CONCATENATE($AW$5,$B18,$C18),SHIELD!$A$6:$S$408,19,FALSE),0)</f>
        <v>0</v>
      </c>
      <c r="AX18" s="32">
        <f>_xlfn.IFNA(VLOOKUP(CONCATENATE($AX$5,$B18,$C18),SHIELD!$A$6:$S$408,19,FALSE),0)</f>
        <v>0</v>
      </c>
      <c r="AY18" s="32">
        <f>_xlfn.IFNA(VLOOKUP(CONCATENATE($AY$5,$B18,$C18),SHIELD!$A$6:$S$408,19,FALSE),0)</f>
        <v>0</v>
      </c>
      <c r="AZ18" s="32">
        <f>_xlfn.IFNA(VLOOKUP(CONCATENATE($AZ$5,$B18,$C18),SHIELD!$A$6:$S$408,19,FALSE),0)</f>
        <v>0</v>
      </c>
      <c r="BA18" s="32">
        <f>_xlfn.IFNA(VLOOKUP(CONCATENATE($BA$5,$B18,$C18),SHIELD!$A$6:$S$408,19,FALSE),0)</f>
        <v>0</v>
      </c>
      <c r="BB18" s="32">
        <f>_xlfn.IFNA(VLOOKUP(CONCATENATE($BB$5,$B18,$C18),SHIELD!$A$6:$S$408,19,FALSE),0)</f>
        <v>0</v>
      </c>
      <c r="BC18" s="35">
        <f>_xlfn.IFNA(VLOOKUP(CONCATENATE($BC$4,$B18,$C18),SHIELD!$A$6:$S$408,19,FALSE),0)</f>
        <v>0</v>
      </c>
      <c r="BD18" s="34"/>
      <c r="BE18" s="32"/>
      <c r="BF18" s="32"/>
      <c r="BG18" s="32"/>
      <c r="BH18" s="32"/>
      <c r="BI18" s="32"/>
      <c r="BJ18" s="35"/>
      <c r="BK18" s="3"/>
    </row>
    <row r="19" spans="1:63" x14ac:dyDescent="0.3">
      <c r="A19" s="3"/>
      <c r="B19" s="17" t="s">
        <v>184</v>
      </c>
      <c r="C19" s="18" t="s">
        <v>208</v>
      </c>
      <c r="D19" s="18"/>
      <c r="E19" s="18" t="s">
        <v>140</v>
      </c>
      <c r="F19" s="176">
        <v>45389</v>
      </c>
      <c r="G19" s="19">
        <v>12</v>
      </c>
      <c r="H19" s="319">
        <f t="shared" si="1"/>
        <v>0</v>
      </c>
      <c r="I19" s="319">
        <f t="shared" si="2"/>
        <v>0</v>
      </c>
      <c r="J19" s="319">
        <f t="shared" si="0"/>
        <v>6</v>
      </c>
      <c r="K19" s="318">
        <f>_xlfn.IFNA(VLOOKUP(CONCATENATE($M$5,$B19,$C19),HORS!$A$6:$S$303,19,FALSE),0)</f>
        <v>0</v>
      </c>
      <c r="L19" s="297">
        <f>_xlfn.IFNA(VLOOKUP(CONCATENATE($L$5,$B19,$C19),HORS!$A$6:$S$303,19,FALSE),0)</f>
        <v>0</v>
      </c>
      <c r="M19" s="232">
        <f>_xlfn.IFNA(VLOOKUP(CONCATENATE($M$5,$B19,$C19),HORS!$A$6:$S$303,19,FALSE),0)</f>
        <v>0</v>
      </c>
      <c r="N19" s="88">
        <f>_xlfn.IFNA(VLOOKUP(CONCATENATE($N$5,$B19,$C19),HORS!$A$6:$S$303,19,FALSE),0)</f>
        <v>0</v>
      </c>
      <c r="O19" s="32">
        <f>_xlfn.IFNA(VLOOKUP(CONCATENATE($O$5,$B19,$C19),HORS!$A$6:$S$303,19,FALSE),0)</f>
        <v>0</v>
      </c>
      <c r="P19" s="35">
        <f>_xlfn.IFNA(VLOOKUP(CONCATENATE($P$5,$B19,$C19),HORS!$A$6:$S$303,19,FALSE),0)</f>
        <v>0</v>
      </c>
      <c r="Q19" s="105">
        <f>_xlfn.IFNA(VLOOKUP(CONCATENATE($Q$5,$B19,$C19),FEST!$A$6:$S$303,19,FALSE),0)</f>
        <v>0</v>
      </c>
      <c r="R19" s="88">
        <f>_xlfn.IFNA(VLOOKUP(CONCATENATE($R$5,$B19,$C19),FEST!$A$6:$S$303,19,FALSE),0)</f>
        <v>0</v>
      </c>
      <c r="S19" s="88">
        <f>_xlfn.IFNA(VLOOKUP(CONCATENATE($S$5,$B19,$C19),FEST!$A$6:$S$303,19,FALSE),0)</f>
        <v>0</v>
      </c>
      <c r="T19" s="106">
        <f>_xlfn.IFNA(VLOOKUP(CONCATENATE($T$5,$B19,$C19),FEST!$A$6:$S$303,19,FALSE),0)</f>
        <v>0</v>
      </c>
      <c r="U19" s="34">
        <f>_xlfn.IFNA(VLOOKUP(CONCATENATE($U$4,$B19,$C19),Marsden!$A$6:$S$300,19,FALSE),0)</f>
        <v>0</v>
      </c>
      <c r="V19" s="32">
        <f>_xlfn.IFNA(VLOOKUP(CONCATENATE($V$4,$B19,$C19),Marsden!$A$6:$S$300,19,FALSE),0)</f>
        <v>0</v>
      </c>
      <c r="W19" s="88">
        <f>_xlfn.IFNA(VLOOKUP(CONCATENATE($W$4,$B19,$C19),Marsden!$A$6:$S$300,19,FALSE),0)</f>
        <v>0</v>
      </c>
      <c r="X19" s="88">
        <f>_xlfn.IFNA(VLOOKUP(CONCATENATE($X$4,$B19,$C19),Marsden!$A$6:$S$300,19,FALSE),0)</f>
        <v>0</v>
      </c>
      <c r="Y19" s="88">
        <f>_xlfn.IFNA(VLOOKUP(CONCATENATE($Y$4,$B19,$C19),Marsden!$A$6:$S$300,19,FALSE),0)</f>
        <v>0</v>
      </c>
      <c r="Z19" s="88">
        <f>_xlfn.IFNA(VLOOKUP(CONCATENATE($Z$4,$B19,$C19),Marsden!$A$6:$S$300,19,FALSE),0)</f>
        <v>0</v>
      </c>
      <c r="AA19" s="106">
        <f>_xlfn.IFNA(VLOOKUP(CONCATENATE($AA$4,$B19,$C19),Marsden!$A$6:$S$300,19,FALSE),0)</f>
        <v>0</v>
      </c>
      <c r="AB19" s="31">
        <f>_xlfn.IFNA(VLOOKUP(CONCATENATE($AB$4,$B19,$C19),AVON!$A$6:$S$336,19,FALSE),0)</f>
        <v>0</v>
      </c>
      <c r="AC19" s="31">
        <f>_xlfn.IFNA(VLOOKUP(CONCATENATE($AC$5,$B19,$C19),AVON!$A$6:$S$336,19,FALSE),0)</f>
        <v>0</v>
      </c>
      <c r="AD19" s="31">
        <f>_xlfn.IFNA(VLOOKUP(CONCATENATE($AD$5,$B19,$C19),AVON!$A$6:$S$336,19,FALSE),0)</f>
        <v>0</v>
      </c>
      <c r="AE19" s="31">
        <f>_xlfn.IFNA(VLOOKUP(CONCATENATE($AE$5,$B19,$C19),AVON!$A$6:$S$336,19,FALSE),0)</f>
        <v>0</v>
      </c>
      <c r="AF19" s="31">
        <f>_xlfn.IFNA(VLOOKUP(CONCATENATE($AF$5,$B19,$C19),AVON!$A$6:$S$336,19,FALSE),0)</f>
        <v>0</v>
      </c>
      <c r="AG19" s="31">
        <f>_xlfn.IFNA(VLOOKUP(CONCATENATE($AG$5,$B19,$C19),AVON!$A$6:$S$336,19,FALSE),0)</f>
        <v>0</v>
      </c>
      <c r="AH19" s="178">
        <f>_xlfn.IFNA(VLOOKUP(CONCATENATE($AH$5,$B19,$C19),AVON!$A$6:$S$336,19,FALSE),0)</f>
        <v>0</v>
      </c>
      <c r="AI19" s="34"/>
      <c r="AJ19" s="32"/>
      <c r="AK19" s="32"/>
      <c r="AL19" s="32"/>
      <c r="AM19" s="32"/>
      <c r="AN19" s="32"/>
      <c r="AO19" s="33"/>
      <c r="AP19" s="34">
        <f>_xlfn.IFNA(VLOOKUP(CONCATENATE($AP$5,$B19,$C19),CHAMPS!$A$6:$S$408,19,FALSE),0)</f>
        <v>0</v>
      </c>
      <c r="AQ19" s="32">
        <f>_xlfn.IFNA(VLOOKUP(CONCATENATE($AQ$5,$B19,$C19),CHAMPS!$A$6:$S$408,19,FALSE),0)</f>
        <v>0</v>
      </c>
      <c r="AR19" s="32">
        <f>_xlfn.IFNA(VLOOKUP(CONCATENATE($AR$5,$B19,$C19),CHAMPS!$A$6:$S$408,19,FALSE),0)</f>
        <v>0</v>
      </c>
      <c r="AS19" s="32">
        <f>_xlfn.IFNA(VLOOKUP(CONCATENATE($AS$5,$B19,$C19),CHAMPS!$A$6:$S$408,19,FALSE),0)</f>
        <v>0</v>
      </c>
      <c r="AT19" s="32">
        <f>_xlfn.IFNA(VLOOKUP(CONCATENATE($AT$5,$B19,$C19),CHAMPS!$A$6:$S$408,19,FALSE),0)</f>
        <v>0</v>
      </c>
      <c r="AU19" s="32">
        <f>_xlfn.IFNA(VLOOKUP(CONCATENATE($AT$5,$B19,$C19),CHAMPS!$A$6:$S$408,19,FALSE),0)</f>
        <v>0</v>
      </c>
      <c r="AV19" s="35">
        <f>_xlfn.IFNA(VLOOKUP(CONCATENATE($AV$4,$B19,$C19),CHAMPS!$A$6:$S$408,19,FALSE),0)</f>
        <v>0</v>
      </c>
      <c r="AW19" s="34">
        <f>_xlfn.IFNA(VLOOKUP(CONCATENATE($AW$5,$B19,$C19),SHIELD!$A$6:$S$408,19,FALSE),0)</f>
        <v>0</v>
      </c>
      <c r="AX19" s="32">
        <f>_xlfn.IFNA(VLOOKUP(CONCATENATE($AX$5,$B19,$C19),SHIELD!$A$6:$S$408,19,FALSE),0)</f>
        <v>0</v>
      </c>
      <c r="AY19" s="32">
        <f>_xlfn.IFNA(VLOOKUP(CONCATENATE($AY$5,$B19,$C19),SHIELD!$A$6:$S$408,19,FALSE),0)</f>
        <v>0</v>
      </c>
      <c r="AZ19" s="32">
        <f>_xlfn.IFNA(VLOOKUP(CONCATENATE($AZ$5,$B19,$C19),SHIELD!$A$6:$S$408,19,FALSE),0)</f>
        <v>0</v>
      </c>
      <c r="BA19" s="32">
        <f>_xlfn.IFNA(VLOOKUP(CONCATENATE($BA$5,$B19,$C19),SHIELD!$A$6:$S$408,19,FALSE),0)</f>
        <v>0</v>
      </c>
      <c r="BB19" s="32">
        <f>_xlfn.IFNA(VLOOKUP(CONCATENATE($BB$5,$B19,$C19),SHIELD!$A$6:$S$408,19,FALSE),0)</f>
        <v>0</v>
      </c>
      <c r="BC19" s="35">
        <f>_xlfn.IFNA(VLOOKUP(CONCATENATE($BC$4,$B19,$C19),SHIELD!$A$6:$S$408,19,FALSE),0)</f>
        <v>0</v>
      </c>
      <c r="BD19" s="34"/>
      <c r="BE19" s="32"/>
      <c r="BF19" s="32"/>
      <c r="BG19" s="32"/>
      <c r="BH19" s="32"/>
      <c r="BI19" s="32"/>
      <c r="BJ19" s="35"/>
      <c r="BK19" s="3"/>
    </row>
    <row r="20" spans="1:63" x14ac:dyDescent="0.3">
      <c r="A20" s="3"/>
      <c r="B20" s="17" t="s">
        <v>185</v>
      </c>
      <c r="C20" s="18" t="s">
        <v>209</v>
      </c>
      <c r="D20" s="18"/>
      <c r="E20" s="18" t="s">
        <v>161</v>
      </c>
      <c r="F20" s="89">
        <v>45399</v>
      </c>
      <c r="G20" s="19">
        <v>11</v>
      </c>
      <c r="H20" s="319">
        <f t="shared" si="1"/>
        <v>0</v>
      </c>
      <c r="I20" s="319">
        <f t="shared" si="2"/>
        <v>0</v>
      </c>
      <c r="J20" s="319">
        <f t="shared" si="0"/>
        <v>6</v>
      </c>
      <c r="K20" s="318">
        <f>_xlfn.IFNA(VLOOKUP(CONCATENATE($M$5,$B20,$C20),HORS!$A$6:$S$303,19,FALSE),0)</f>
        <v>0</v>
      </c>
      <c r="L20" s="297">
        <f>_xlfn.IFNA(VLOOKUP(CONCATENATE($L$5,$B20,$C20),HORS!$A$6:$S$303,19,FALSE),0)</f>
        <v>0</v>
      </c>
      <c r="M20" s="232">
        <f>_xlfn.IFNA(VLOOKUP(CONCATENATE($M$5,$B20,$C20),HORS!$A$6:$S$303,19,FALSE),0)</f>
        <v>0</v>
      </c>
      <c r="N20" s="88">
        <f>_xlfn.IFNA(VLOOKUP(CONCATENATE($N$5,$B20,$C20),HORS!$A$6:$S$303,19,FALSE),0)</f>
        <v>0</v>
      </c>
      <c r="O20" s="32">
        <f>_xlfn.IFNA(VLOOKUP(CONCATENATE($O$5,$B20,$C20),HORS!$A$6:$S$303,19,FALSE),0)</f>
        <v>0</v>
      </c>
      <c r="P20" s="35">
        <f>_xlfn.IFNA(VLOOKUP(CONCATENATE($P$5,$B20,$C20),HORS!$A$6:$S$303,19,FALSE),0)</f>
        <v>0</v>
      </c>
      <c r="Q20" s="105">
        <f>_xlfn.IFNA(VLOOKUP(CONCATENATE($Q$5,$B20,$C20),FEST!$A$6:$S$303,19,FALSE),0)</f>
        <v>0</v>
      </c>
      <c r="R20" s="88">
        <f>_xlfn.IFNA(VLOOKUP(CONCATENATE($R$5,$B20,$C20),FEST!$A$6:$S$303,19,FALSE),0)</f>
        <v>0</v>
      </c>
      <c r="S20" s="88">
        <f>_xlfn.IFNA(VLOOKUP(CONCATENATE($S$5,$B20,$C20),FEST!$A$6:$S$303,19,FALSE),0)</f>
        <v>0</v>
      </c>
      <c r="T20" s="106">
        <f>_xlfn.IFNA(VLOOKUP(CONCATENATE($T$5,$B20,$C20),FEST!$A$6:$S$303,19,FALSE),0)</f>
        <v>0</v>
      </c>
      <c r="U20" s="34">
        <f>_xlfn.IFNA(VLOOKUP(CONCATENATE($U$4,$B20,$C20),Marsden!$A$6:$S$300,19,FALSE),0)</f>
        <v>0</v>
      </c>
      <c r="V20" s="32">
        <f>_xlfn.IFNA(VLOOKUP(CONCATENATE($V$4,$B20,$C20),Marsden!$A$6:$S$300,19,FALSE),0)</f>
        <v>0</v>
      </c>
      <c r="W20" s="88">
        <f>_xlfn.IFNA(VLOOKUP(CONCATENATE($W$4,$B20,$C20),Marsden!$A$6:$S$300,19,FALSE),0)</f>
        <v>0</v>
      </c>
      <c r="X20" s="88">
        <f>_xlfn.IFNA(VLOOKUP(CONCATENATE($X$4,$B20,$C20),Marsden!$A$6:$S$300,19,FALSE),0)</f>
        <v>0</v>
      </c>
      <c r="Y20" s="88">
        <f>_xlfn.IFNA(VLOOKUP(CONCATENATE($Y$4,$B20,$C20),Marsden!$A$6:$S$300,19,FALSE),0)</f>
        <v>0</v>
      </c>
      <c r="Z20" s="88">
        <f>_xlfn.IFNA(VLOOKUP(CONCATENATE($Z$4,$B20,$C20),Marsden!$A$6:$S$300,19,FALSE),0)</f>
        <v>0</v>
      </c>
      <c r="AA20" s="106">
        <f>_xlfn.IFNA(VLOOKUP(CONCATENATE($AA$4,$B20,$C20),Marsden!$A$6:$S$300,19,FALSE),0)</f>
        <v>0</v>
      </c>
      <c r="AB20" s="31">
        <f>_xlfn.IFNA(VLOOKUP(CONCATENATE($AB$4,$B20,$C20),AVON!$A$6:$S$336,19,FALSE),0)</f>
        <v>0</v>
      </c>
      <c r="AC20" s="31">
        <f>_xlfn.IFNA(VLOOKUP(CONCATENATE($AC$5,$B20,$C20),AVON!$A$6:$S$336,19,FALSE),0)</f>
        <v>0</v>
      </c>
      <c r="AD20" s="31">
        <f>_xlfn.IFNA(VLOOKUP(CONCATENATE($AD$5,$B20,$C20),AVON!$A$6:$S$336,19,FALSE),0)</f>
        <v>0</v>
      </c>
      <c r="AE20" s="31">
        <f>_xlfn.IFNA(VLOOKUP(CONCATENATE($AE$5,$B20,$C20),AVON!$A$6:$S$336,19,FALSE),0)</f>
        <v>0</v>
      </c>
      <c r="AF20" s="31">
        <f>_xlfn.IFNA(VLOOKUP(CONCATENATE($AF$5,$B20,$C20),AVON!$A$6:$S$336,19,FALSE),0)</f>
        <v>0</v>
      </c>
      <c r="AG20" s="31">
        <f>_xlfn.IFNA(VLOOKUP(CONCATENATE($AG$5,$B20,$C20),AVON!$A$6:$S$336,19,FALSE),0)</f>
        <v>0</v>
      </c>
      <c r="AH20" s="178">
        <f>_xlfn.IFNA(VLOOKUP(CONCATENATE($AH$5,$B20,$C20),AVON!$A$6:$S$336,19,FALSE),0)</f>
        <v>0</v>
      </c>
      <c r="AI20" s="34"/>
      <c r="AJ20" s="32"/>
      <c r="AK20" s="32"/>
      <c r="AL20" s="32"/>
      <c r="AM20" s="32"/>
      <c r="AN20" s="32"/>
      <c r="AO20" s="33"/>
      <c r="AP20" s="34">
        <f>_xlfn.IFNA(VLOOKUP(CONCATENATE($AP$5,$B20,$C20),CHAMPS!$A$6:$S$408,19,FALSE),0)</f>
        <v>0</v>
      </c>
      <c r="AQ20" s="32">
        <f>_xlfn.IFNA(VLOOKUP(CONCATENATE($AQ$5,$B20,$C20),CHAMPS!$A$6:$S$408,19,FALSE),0)</f>
        <v>0</v>
      </c>
      <c r="AR20" s="32">
        <f>_xlfn.IFNA(VLOOKUP(CONCATENATE($AR$5,$B20,$C20),CHAMPS!$A$6:$S$408,19,FALSE),0)</f>
        <v>0</v>
      </c>
      <c r="AS20" s="32">
        <f>_xlfn.IFNA(VLOOKUP(CONCATENATE($AS$5,$B20,$C20),CHAMPS!$A$6:$S$408,19,FALSE),0)</f>
        <v>0</v>
      </c>
      <c r="AT20" s="32">
        <f>_xlfn.IFNA(VLOOKUP(CONCATENATE($AT$5,$B20,$C20),CHAMPS!$A$6:$S$408,19,FALSE),0)</f>
        <v>0</v>
      </c>
      <c r="AU20" s="32">
        <f>_xlfn.IFNA(VLOOKUP(CONCATENATE($AT$5,$B20,$C20),CHAMPS!$A$6:$S$408,19,FALSE),0)</f>
        <v>0</v>
      </c>
      <c r="AV20" s="35">
        <f>_xlfn.IFNA(VLOOKUP(CONCATENATE($AV$4,$B20,$C20),CHAMPS!$A$6:$S$408,19,FALSE),0)</f>
        <v>0</v>
      </c>
      <c r="AW20" s="34">
        <f>_xlfn.IFNA(VLOOKUP(CONCATENATE($AW$5,$B20,$C20),SHIELD!$A$6:$S$408,19,FALSE),0)</f>
        <v>0</v>
      </c>
      <c r="AX20" s="32">
        <f>_xlfn.IFNA(VLOOKUP(CONCATENATE($AX$5,$B20,$C20),SHIELD!$A$6:$S$408,19,FALSE),0)</f>
        <v>0</v>
      </c>
      <c r="AY20" s="32">
        <f>_xlfn.IFNA(VLOOKUP(CONCATENATE($AY$5,$B20,$C20),SHIELD!$A$6:$S$408,19,FALSE),0)</f>
        <v>0</v>
      </c>
      <c r="AZ20" s="32">
        <f>_xlfn.IFNA(VLOOKUP(CONCATENATE($AZ$5,$B20,$C20),SHIELD!$A$6:$S$408,19,FALSE),0)</f>
        <v>0</v>
      </c>
      <c r="BA20" s="32">
        <f>_xlfn.IFNA(VLOOKUP(CONCATENATE($BA$5,$B20,$C20),SHIELD!$A$6:$S$408,19,FALSE),0)</f>
        <v>0</v>
      </c>
      <c r="BB20" s="32">
        <f>_xlfn.IFNA(VLOOKUP(CONCATENATE($BB$5,$B20,$C20),SHIELD!$A$6:$S$408,19,FALSE),0)</f>
        <v>0</v>
      </c>
      <c r="BC20" s="35">
        <f>_xlfn.IFNA(VLOOKUP(CONCATENATE($BC$4,$B20,$C20),SHIELD!$A$6:$S$408,19,FALSE),0)</f>
        <v>0</v>
      </c>
      <c r="BD20" s="34"/>
      <c r="BE20" s="32"/>
      <c r="BF20" s="32"/>
      <c r="BG20" s="32"/>
      <c r="BH20" s="32"/>
      <c r="BI20" s="32"/>
      <c r="BJ20" s="35"/>
      <c r="BK20" s="3"/>
    </row>
    <row r="21" spans="1:63" x14ac:dyDescent="0.3">
      <c r="A21" s="3"/>
      <c r="B21" s="17" t="s">
        <v>186</v>
      </c>
      <c r="C21" s="18" t="s">
        <v>210</v>
      </c>
      <c r="D21" s="18"/>
      <c r="E21" s="18" t="s">
        <v>156</v>
      </c>
      <c r="F21" s="89">
        <v>45399</v>
      </c>
      <c r="G21" s="19">
        <v>12</v>
      </c>
      <c r="H21" s="319">
        <f t="shared" si="1"/>
        <v>0</v>
      </c>
      <c r="I21" s="319">
        <f t="shared" si="2"/>
        <v>0</v>
      </c>
      <c r="J21" s="319">
        <f t="shared" si="0"/>
        <v>6</v>
      </c>
      <c r="K21" s="318">
        <f>_xlfn.IFNA(VLOOKUP(CONCATENATE($M$5,$B21,$C21),HORS!$A$6:$S$303,19,FALSE),0)</f>
        <v>0</v>
      </c>
      <c r="L21" s="297">
        <f>_xlfn.IFNA(VLOOKUP(CONCATENATE($L$5,$B21,$C21),HORS!$A$6:$S$303,19,FALSE),0)</f>
        <v>0</v>
      </c>
      <c r="M21" s="232">
        <f>_xlfn.IFNA(VLOOKUP(CONCATENATE($M$5,$B21,$C21),HORS!$A$6:$S$303,19,FALSE),0)</f>
        <v>0</v>
      </c>
      <c r="N21" s="88">
        <f>_xlfn.IFNA(VLOOKUP(CONCATENATE($N$5,$B21,$C21),HORS!$A$6:$S$303,19,FALSE),0)</f>
        <v>0</v>
      </c>
      <c r="O21" s="32">
        <f>_xlfn.IFNA(VLOOKUP(CONCATENATE($O$5,$B21,$C21),HORS!$A$6:$S$303,19,FALSE),0)</f>
        <v>0</v>
      </c>
      <c r="P21" s="35">
        <f>_xlfn.IFNA(VLOOKUP(CONCATENATE($P$5,$B21,$C21),HORS!$A$6:$S$303,19,FALSE),0)</f>
        <v>0</v>
      </c>
      <c r="Q21" s="105">
        <f>_xlfn.IFNA(VLOOKUP(CONCATENATE($Q$5,$B21,$C21),FEST!$A$6:$S$303,19,FALSE),0)</f>
        <v>0</v>
      </c>
      <c r="R21" s="88">
        <f>_xlfn.IFNA(VLOOKUP(CONCATENATE($R$5,$B21,$C21),FEST!$A$6:$S$303,19,FALSE),0)</f>
        <v>0</v>
      </c>
      <c r="S21" s="88">
        <f>_xlfn.IFNA(VLOOKUP(CONCATENATE($S$5,$B21,$C21),FEST!$A$6:$S$303,19,FALSE),0)</f>
        <v>0</v>
      </c>
      <c r="T21" s="106">
        <f>_xlfn.IFNA(VLOOKUP(CONCATENATE($T$5,$B21,$C21),FEST!$A$6:$S$303,19,FALSE),0)</f>
        <v>0</v>
      </c>
      <c r="U21" s="34">
        <f>_xlfn.IFNA(VLOOKUP(CONCATENATE($U$4,$B21,$C21),Marsden!$A$6:$S$300,19,FALSE),0)</f>
        <v>0</v>
      </c>
      <c r="V21" s="32">
        <f>_xlfn.IFNA(VLOOKUP(CONCATENATE($V$4,$B21,$C21),Marsden!$A$6:$S$300,19,FALSE),0)</f>
        <v>0</v>
      </c>
      <c r="W21" s="88">
        <f>_xlfn.IFNA(VLOOKUP(CONCATENATE($W$4,$B21,$C21),Marsden!$A$6:$S$300,19,FALSE),0)</f>
        <v>0</v>
      </c>
      <c r="X21" s="88">
        <f>_xlfn.IFNA(VLOOKUP(CONCATENATE($X$4,$B21,$C21),Marsden!$A$6:$S$300,19,FALSE),0)</f>
        <v>0</v>
      </c>
      <c r="Y21" s="88">
        <f>_xlfn.IFNA(VLOOKUP(CONCATENATE($Y$4,$B21,$C21),Marsden!$A$6:$S$300,19,FALSE),0)</f>
        <v>0</v>
      </c>
      <c r="Z21" s="88">
        <f>_xlfn.IFNA(VLOOKUP(CONCATENATE($Z$4,$B21,$C21),Marsden!$A$6:$S$300,19,FALSE),0)</f>
        <v>0</v>
      </c>
      <c r="AA21" s="106">
        <f>_xlfn.IFNA(VLOOKUP(CONCATENATE($AA$4,$B21,$C21),Marsden!$A$6:$S$300,19,FALSE),0)</f>
        <v>0</v>
      </c>
      <c r="AB21" s="31">
        <f>_xlfn.IFNA(VLOOKUP(CONCATENATE($AB$4,$B21,$C21),AVON!$A$6:$S$336,19,FALSE),0)</f>
        <v>0</v>
      </c>
      <c r="AC21" s="31">
        <f>_xlfn.IFNA(VLOOKUP(CONCATENATE($AC$5,$B21,$C21),AVON!$A$6:$S$336,19,FALSE),0)</f>
        <v>0</v>
      </c>
      <c r="AD21" s="31">
        <f>_xlfn.IFNA(VLOOKUP(CONCATENATE($AD$5,$B21,$C21),AVON!$A$6:$S$336,19,FALSE),0)</f>
        <v>0</v>
      </c>
      <c r="AE21" s="31">
        <f>_xlfn.IFNA(VLOOKUP(CONCATENATE($AE$5,$B21,$C21),AVON!$A$6:$S$336,19,FALSE),0)</f>
        <v>0</v>
      </c>
      <c r="AF21" s="31">
        <f>_xlfn.IFNA(VLOOKUP(CONCATENATE($AF$5,$B21,$C21),AVON!$A$6:$S$336,19,FALSE),0)</f>
        <v>0</v>
      </c>
      <c r="AG21" s="31">
        <f>_xlfn.IFNA(VLOOKUP(CONCATENATE($AG$5,$B21,$C21),AVON!$A$6:$S$336,19,FALSE),0)</f>
        <v>0</v>
      </c>
      <c r="AH21" s="178">
        <f>_xlfn.IFNA(VLOOKUP(CONCATENATE($AH$5,$B21,$C21),AVON!$A$6:$S$336,19,FALSE),0)</f>
        <v>0</v>
      </c>
      <c r="AI21" s="34"/>
      <c r="AJ21" s="32"/>
      <c r="AK21" s="32"/>
      <c r="AL21" s="32"/>
      <c r="AM21" s="32"/>
      <c r="AN21" s="32"/>
      <c r="AO21" s="33"/>
      <c r="AP21" s="34">
        <f>_xlfn.IFNA(VLOOKUP(CONCATENATE($AP$5,$B21,$C21),CHAMPS!$A$6:$S$408,19,FALSE),0)</f>
        <v>0</v>
      </c>
      <c r="AQ21" s="32">
        <f>_xlfn.IFNA(VLOOKUP(CONCATENATE($AQ$5,$B21,$C21),CHAMPS!$A$6:$S$408,19,FALSE),0)</f>
        <v>0</v>
      </c>
      <c r="AR21" s="32">
        <f>_xlfn.IFNA(VLOOKUP(CONCATENATE($AR$5,$B21,$C21),CHAMPS!$A$6:$S$408,19,FALSE),0)</f>
        <v>0</v>
      </c>
      <c r="AS21" s="32">
        <f>_xlfn.IFNA(VLOOKUP(CONCATENATE($AS$5,$B21,$C21),CHAMPS!$A$6:$S$408,19,FALSE),0)</f>
        <v>0</v>
      </c>
      <c r="AT21" s="32">
        <f>_xlfn.IFNA(VLOOKUP(CONCATENATE($AT$5,$B21,$C21),CHAMPS!$A$6:$S$408,19,FALSE),0)</f>
        <v>0</v>
      </c>
      <c r="AU21" s="32">
        <f>_xlfn.IFNA(VLOOKUP(CONCATENATE($AT$5,$B21,$C21),CHAMPS!$A$6:$S$408,19,FALSE),0)</f>
        <v>0</v>
      </c>
      <c r="AV21" s="35">
        <f>_xlfn.IFNA(VLOOKUP(CONCATENATE($AV$4,$B21,$C21),CHAMPS!$A$6:$S$408,19,FALSE),0)</f>
        <v>0</v>
      </c>
      <c r="AW21" s="34">
        <f>_xlfn.IFNA(VLOOKUP(CONCATENATE($AW$5,$B21,$C21),SHIELD!$A$6:$S$408,19,FALSE),0)</f>
        <v>0</v>
      </c>
      <c r="AX21" s="32">
        <f>_xlfn.IFNA(VLOOKUP(CONCATENATE($AX$5,$B21,$C21),SHIELD!$A$6:$S$408,19,FALSE),0)</f>
        <v>0</v>
      </c>
      <c r="AY21" s="32">
        <f>_xlfn.IFNA(VLOOKUP(CONCATENATE($AY$5,$B21,$C21),SHIELD!$A$6:$S$408,19,FALSE),0)</f>
        <v>0</v>
      </c>
      <c r="AZ21" s="32">
        <f>_xlfn.IFNA(VLOOKUP(CONCATENATE($AZ$5,$B21,$C21),SHIELD!$A$6:$S$408,19,FALSE),0)</f>
        <v>0</v>
      </c>
      <c r="BA21" s="32">
        <f>_xlfn.IFNA(VLOOKUP(CONCATENATE($BA$5,$B21,$C21),SHIELD!$A$6:$S$408,19,FALSE),0)</f>
        <v>0</v>
      </c>
      <c r="BB21" s="32">
        <f>_xlfn.IFNA(VLOOKUP(CONCATENATE($BB$5,$B21,$C21),SHIELD!$A$6:$S$408,19,FALSE),0)</f>
        <v>0</v>
      </c>
      <c r="BC21" s="35">
        <f>_xlfn.IFNA(VLOOKUP(CONCATENATE($BC$4,$B21,$C21),SHIELD!$A$6:$S$408,19,FALSE),0)</f>
        <v>0</v>
      </c>
      <c r="BD21" s="34"/>
      <c r="BE21" s="32"/>
      <c r="BF21" s="32"/>
      <c r="BG21" s="32"/>
      <c r="BH21" s="32"/>
      <c r="BI21" s="32"/>
      <c r="BJ21" s="35"/>
      <c r="BK21" s="3"/>
    </row>
    <row r="22" spans="1:63" x14ac:dyDescent="0.3">
      <c r="A22" s="3"/>
      <c r="B22" s="17" t="s">
        <v>187</v>
      </c>
      <c r="C22" s="18" t="s">
        <v>211</v>
      </c>
      <c r="D22" s="18"/>
      <c r="E22" s="18" t="s">
        <v>156</v>
      </c>
      <c r="F22" s="89">
        <v>45399</v>
      </c>
      <c r="G22" s="19">
        <v>9</v>
      </c>
      <c r="H22" s="319">
        <f t="shared" si="1"/>
        <v>0</v>
      </c>
      <c r="I22" s="319">
        <f t="shared" si="2"/>
        <v>0</v>
      </c>
      <c r="J22" s="319">
        <f t="shared" si="0"/>
        <v>6</v>
      </c>
      <c r="K22" s="318">
        <f>_xlfn.IFNA(VLOOKUP(CONCATENATE($M$5,$B22,$C22),HORS!$A$6:$S$303,19,FALSE),0)</f>
        <v>0</v>
      </c>
      <c r="L22" s="297">
        <f>_xlfn.IFNA(VLOOKUP(CONCATENATE($L$5,$B22,$C22),HORS!$A$6:$S$303,19,FALSE),0)</f>
        <v>0</v>
      </c>
      <c r="M22" s="232">
        <f>_xlfn.IFNA(VLOOKUP(CONCATENATE($M$5,$B22,$C22),HORS!$A$6:$S$303,19,FALSE),0)</f>
        <v>0</v>
      </c>
      <c r="N22" s="88">
        <f>_xlfn.IFNA(VLOOKUP(CONCATENATE($N$5,$B22,$C22),HORS!$A$6:$S$303,19,FALSE),0)</f>
        <v>0</v>
      </c>
      <c r="O22" s="32">
        <f>_xlfn.IFNA(VLOOKUP(CONCATENATE($O$5,$B22,$C22),HORS!$A$6:$S$303,19,FALSE),0)</f>
        <v>0</v>
      </c>
      <c r="P22" s="35">
        <f>_xlfn.IFNA(VLOOKUP(CONCATENATE($P$5,$B22,$C22),HORS!$A$6:$S$303,19,FALSE),0)</f>
        <v>0</v>
      </c>
      <c r="Q22" s="105">
        <f>_xlfn.IFNA(VLOOKUP(CONCATENATE($Q$5,$B22,$C22),FEST!$A$6:$S$303,19,FALSE),0)</f>
        <v>0</v>
      </c>
      <c r="R22" s="88">
        <f>_xlfn.IFNA(VLOOKUP(CONCATENATE($R$5,$B22,$C22),FEST!$A$6:$S$303,19,FALSE),0)</f>
        <v>0</v>
      </c>
      <c r="S22" s="88">
        <f>_xlfn.IFNA(VLOOKUP(CONCATENATE($S$5,$B22,$C22),FEST!$A$6:$S$303,19,FALSE),0)</f>
        <v>0</v>
      </c>
      <c r="T22" s="106">
        <f>_xlfn.IFNA(VLOOKUP(CONCATENATE($T$5,$B22,$C22),FEST!$A$6:$S$303,19,FALSE),0)</f>
        <v>0</v>
      </c>
      <c r="U22" s="34">
        <f>_xlfn.IFNA(VLOOKUP(CONCATENATE($U$4,$B22,$C22),Marsden!$A$6:$S$300,19,FALSE),0)</f>
        <v>0</v>
      </c>
      <c r="V22" s="32">
        <f>_xlfn.IFNA(VLOOKUP(CONCATENATE($V$4,$B22,$C22),Marsden!$A$6:$S$300,19,FALSE),0)</f>
        <v>0</v>
      </c>
      <c r="W22" s="88">
        <f>_xlfn.IFNA(VLOOKUP(CONCATENATE($W$4,$B22,$C22),Marsden!$A$6:$S$300,19,FALSE),0)</f>
        <v>0</v>
      </c>
      <c r="X22" s="88">
        <f>_xlfn.IFNA(VLOOKUP(CONCATENATE($X$4,$B22,$C22),Marsden!$A$6:$S$300,19,FALSE),0)</f>
        <v>0</v>
      </c>
      <c r="Y22" s="88">
        <f>_xlfn.IFNA(VLOOKUP(CONCATENATE($Y$4,$B22,$C22),Marsden!$A$6:$S$300,19,FALSE),0)</f>
        <v>0</v>
      </c>
      <c r="Z22" s="88">
        <f>_xlfn.IFNA(VLOOKUP(CONCATENATE($Z$4,$B22,$C22),Marsden!$A$6:$S$300,19,FALSE),0)</f>
        <v>0</v>
      </c>
      <c r="AA22" s="106">
        <f>_xlfn.IFNA(VLOOKUP(CONCATENATE($AA$4,$B22,$C22),Marsden!$A$6:$S$300,19,FALSE),0)</f>
        <v>0</v>
      </c>
      <c r="AB22" s="31">
        <f>_xlfn.IFNA(VLOOKUP(CONCATENATE($AB$4,$B22,$C22),AVON!$A$6:$S$336,19,FALSE),0)</f>
        <v>0</v>
      </c>
      <c r="AC22" s="31">
        <f>_xlfn.IFNA(VLOOKUP(CONCATENATE($AC$5,$B22,$C22),AVON!$A$6:$S$336,19,FALSE),0)</f>
        <v>0</v>
      </c>
      <c r="AD22" s="31">
        <f>_xlfn.IFNA(VLOOKUP(CONCATENATE($AD$5,$B22,$C22),AVON!$A$6:$S$336,19,FALSE),0)</f>
        <v>0</v>
      </c>
      <c r="AE22" s="31">
        <f>_xlfn.IFNA(VLOOKUP(CONCATENATE($AE$5,$B22,$C22),AVON!$A$6:$S$336,19,FALSE),0)</f>
        <v>0</v>
      </c>
      <c r="AF22" s="31">
        <f>_xlfn.IFNA(VLOOKUP(CONCATENATE($AF$5,$B22,$C22),AVON!$A$6:$S$336,19,FALSE),0)</f>
        <v>0</v>
      </c>
      <c r="AG22" s="31">
        <f>_xlfn.IFNA(VLOOKUP(CONCATENATE($AG$5,$B22,$C22),AVON!$A$6:$S$336,19,FALSE),0)</f>
        <v>0</v>
      </c>
      <c r="AH22" s="178">
        <f>_xlfn.IFNA(VLOOKUP(CONCATENATE($AH$5,$B22,$C22),AVON!$A$6:$S$336,19,FALSE),0)</f>
        <v>0</v>
      </c>
      <c r="AI22" s="34"/>
      <c r="AJ22" s="32"/>
      <c r="AK22" s="32"/>
      <c r="AL22" s="32"/>
      <c r="AM22" s="32"/>
      <c r="AN22" s="32"/>
      <c r="AO22" s="33"/>
      <c r="AP22" s="34">
        <f>_xlfn.IFNA(VLOOKUP(CONCATENATE($AP$5,$B22,$C22),CHAMPS!$A$6:$S$408,19,FALSE),0)</f>
        <v>0</v>
      </c>
      <c r="AQ22" s="32">
        <f>_xlfn.IFNA(VLOOKUP(CONCATENATE($AQ$5,$B22,$C22),CHAMPS!$A$6:$S$408,19,FALSE),0)</f>
        <v>0</v>
      </c>
      <c r="AR22" s="32">
        <f>_xlfn.IFNA(VLOOKUP(CONCATENATE($AR$5,$B22,$C22),CHAMPS!$A$6:$S$408,19,FALSE),0)</f>
        <v>0</v>
      </c>
      <c r="AS22" s="32">
        <f>_xlfn.IFNA(VLOOKUP(CONCATENATE($AS$5,$B22,$C22),CHAMPS!$A$6:$S$408,19,FALSE),0)</f>
        <v>0</v>
      </c>
      <c r="AT22" s="32">
        <f>_xlfn.IFNA(VLOOKUP(CONCATENATE($AT$5,$B22,$C22),CHAMPS!$A$6:$S$408,19,FALSE),0)</f>
        <v>0</v>
      </c>
      <c r="AU22" s="32">
        <f>_xlfn.IFNA(VLOOKUP(CONCATENATE($AT$5,$B22,$C22),CHAMPS!$A$6:$S$408,19,FALSE),0)</f>
        <v>0</v>
      </c>
      <c r="AV22" s="35">
        <f>_xlfn.IFNA(VLOOKUP(CONCATENATE($AV$4,$B22,$C22),CHAMPS!$A$6:$S$408,19,FALSE),0)</f>
        <v>0</v>
      </c>
      <c r="AW22" s="34">
        <f>_xlfn.IFNA(VLOOKUP(CONCATENATE($AW$5,$B22,$C22),SHIELD!$A$6:$S$408,19,FALSE),0)</f>
        <v>0</v>
      </c>
      <c r="AX22" s="32">
        <f>_xlfn.IFNA(VLOOKUP(CONCATENATE($AX$5,$B22,$C22),SHIELD!$A$6:$S$408,19,FALSE),0)</f>
        <v>0</v>
      </c>
      <c r="AY22" s="32">
        <f>_xlfn.IFNA(VLOOKUP(CONCATENATE($AY$5,$B22,$C22),SHIELD!$A$6:$S$408,19,FALSE),0)</f>
        <v>0</v>
      </c>
      <c r="AZ22" s="32">
        <f>_xlfn.IFNA(VLOOKUP(CONCATENATE($AZ$5,$B22,$C22),SHIELD!$A$6:$S$408,19,FALSE),0)</f>
        <v>0</v>
      </c>
      <c r="BA22" s="32">
        <f>_xlfn.IFNA(VLOOKUP(CONCATENATE($BA$5,$B22,$C22),SHIELD!$A$6:$S$408,19,FALSE),0)</f>
        <v>0</v>
      </c>
      <c r="BB22" s="32">
        <f>_xlfn.IFNA(VLOOKUP(CONCATENATE($BB$5,$B22,$C22),SHIELD!$A$6:$S$408,19,FALSE),0)</f>
        <v>0</v>
      </c>
      <c r="BC22" s="35">
        <f>_xlfn.IFNA(VLOOKUP(CONCATENATE($BC$4,$B22,$C22),SHIELD!$A$6:$S$408,19,FALSE),0)</f>
        <v>0</v>
      </c>
      <c r="BD22" s="34"/>
      <c r="BE22" s="32"/>
      <c r="BF22" s="32"/>
      <c r="BG22" s="32"/>
      <c r="BH22" s="32"/>
      <c r="BI22" s="32"/>
      <c r="BJ22" s="35"/>
      <c r="BK22" s="3"/>
    </row>
    <row r="23" spans="1:63" x14ac:dyDescent="0.3">
      <c r="A23" s="3"/>
      <c r="B23" s="17" t="s">
        <v>221</v>
      </c>
      <c r="C23" s="18" t="s">
        <v>212</v>
      </c>
      <c r="D23" s="18"/>
      <c r="E23" s="18" t="s">
        <v>159</v>
      </c>
      <c r="F23" s="89">
        <v>45402</v>
      </c>
      <c r="G23" s="19">
        <v>11</v>
      </c>
      <c r="H23" s="319">
        <f t="shared" si="1"/>
        <v>0</v>
      </c>
      <c r="I23" s="319">
        <f t="shared" si="2"/>
        <v>0</v>
      </c>
      <c r="J23" s="319">
        <f t="shared" si="0"/>
        <v>6</v>
      </c>
      <c r="K23" s="318">
        <f>_xlfn.IFNA(VLOOKUP(CONCATENATE($M$5,$B23,$C23),HORS!$A$6:$S$303,19,FALSE),0)</f>
        <v>0</v>
      </c>
      <c r="L23" s="297">
        <f>_xlfn.IFNA(VLOOKUP(CONCATENATE($L$5,$B23,$C23),HORS!$A$6:$S$303,19,FALSE),0)</f>
        <v>0</v>
      </c>
      <c r="M23" s="232">
        <f>_xlfn.IFNA(VLOOKUP(CONCATENATE($M$5,$B23,$C23),HORS!$A$6:$S$303,19,FALSE),0)</f>
        <v>0</v>
      </c>
      <c r="N23" s="88">
        <f>_xlfn.IFNA(VLOOKUP(CONCATENATE($N$5,$B23,$C23),HORS!$A$6:$S$303,19,FALSE),0)</f>
        <v>0</v>
      </c>
      <c r="O23" s="32">
        <f>_xlfn.IFNA(VLOOKUP(CONCATENATE($O$5,$B23,$C23),HORS!$A$6:$S$303,19,FALSE),0)</f>
        <v>0</v>
      </c>
      <c r="P23" s="35">
        <f>_xlfn.IFNA(VLOOKUP(CONCATENATE($P$5,$B23,$C23),HORS!$A$6:$S$303,19,FALSE),0)</f>
        <v>0</v>
      </c>
      <c r="Q23" s="105">
        <f>_xlfn.IFNA(VLOOKUP(CONCATENATE($Q$5,$B23,$C23),FEST!$A$6:$S$303,19,FALSE),0)</f>
        <v>0</v>
      </c>
      <c r="R23" s="88">
        <f>_xlfn.IFNA(VLOOKUP(CONCATENATE($R$5,$B23,$C23),FEST!$A$6:$S$303,19,FALSE),0)</f>
        <v>0</v>
      </c>
      <c r="S23" s="88">
        <f>_xlfn.IFNA(VLOOKUP(CONCATENATE($S$5,$B23,$C23),FEST!$A$6:$S$303,19,FALSE),0)</f>
        <v>0</v>
      </c>
      <c r="T23" s="106">
        <f>_xlfn.IFNA(VLOOKUP(CONCATENATE($T$5,$B23,$C23),FEST!$A$6:$S$303,19,FALSE),0)</f>
        <v>0</v>
      </c>
      <c r="U23" s="34">
        <f>_xlfn.IFNA(VLOOKUP(CONCATENATE($U$4,$B23,$C23),Marsden!$A$6:$S$300,19,FALSE),0)</f>
        <v>0</v>
      </c>
      <c r="V23" s="32">
        <f>_xlfn.IFNA(VLOOKUP(CONCATENATE($V$4,$B23,$C23),Marsden!$A$6:$S$300,19,FALSE),0)</f>
        <v>0</v>
      </c>
      <c r="W23" s="88">
        <f>_xlfn.IFNA(VLOOKUP(CONCATENATE($W$4,$B23,$C23),Marsden!$A$6:$S$300,19,FALSE),0)</f>
        <v>0</v>
      </c>
      <c r="X23" s="88">
        <f>_xlfn.IFNA(VLOOKUP(CONCATENATE($X$4,$B23,$C23),Marsden!$A$6:$S$300,19,FALSE),0)</f>
        <v>0</v>
      </c>
      <c r="Y23" s="88">
        <f>_xlfn.IFNA(VLOOKUP(CONCATENATE($Y$4,$B23,$C23),Marsden!$A$6:$S$300,19,FALSE),0)</f>
        <v>0</v>
      </c>
      <c r="Z23" s="88">
        <f>_xlfn.IFNA(VLOOKUP(CONCATENATE($Z$4,$B23,$C23),Marsden!$A$6:$S$300,19,FALSE),0)</f>
        <v>0</v>
      </c>
      <c r="AA23" s="106">
        <f>_xlfn.IFNA(VLOOKUP(CONCATENATE($AA$4,$B23,$C23),Marsden!$A$6:$S$300,19,FALSE),0)</f>
        <v>0</v>
      </c>
      <c r="AB23" s="31">
        <f>_xlfn.IFNA(VLOOKUP(CONCATENATE($AB$4,$B23,$C23),AVON!$A$6:$S$336,19,FALSE),0)</f>
        <v>0</v>
      </c>
      <c r="AC23" s="31">
        <f>_xlfn.IFNA(VLOOKUP(CONCATENATE($AC$5,$B23,$C23),AVON!$A$6:$S$336,19,FALSE),0)</f>
        <v>0</v>
      </c>
      <c r="AD23" s="31">
        <f>_xlfn.IFNA(VLOOKUP(CONCATENATE($AD$5,$B23,$C23),AVON!$A$6:$S$336,19,FALSE),0)</f>
        <v>0</v>
      </c>
      <c r="AE23" s="31">
        <f>_xlfn.IFNA(VLOOKUP(CONCATENATE($AE$5,$B23,$C23),AVON!$A$6:$S$336,19,FALSE),0)</f>
        <v>0</v>
      </c>
      <c r="AF23" s="31">
        <f>_xlfn.IFNA(VLOOKUP(CONCATENATE($AF$5,$B23,$C23),AVON!$A$6:$S$336,19,FALSE),0)</f>
        <v>0</v>
      </c>
      <c r="AG23" s="31">
        <f>_xlfn.IFNA(VLOOKUP(CONCATENATE($AG$5,$B23,$C23),AVON!$A$6:$S$336,19,FALSE),0)</f>
        <v>0</v>
      </c>
      <c r="AH23" s="178">
        <f>_xlfn.IFNA(VLOOKUP(CONCATENATE($AH$5,$B23,$C23),AVON!$A$6:$S$336,19,FALSE),0)</f>
        <v>0</v>
      </c>
      <c r="AI23" s="34"/>
      <c r="AJ23" s="32"/>
      <c r="AK23" s="32"/>
      <c r="AL23" s="32"/>
      <c r="AM23" s="32"/>
      <c r="AN23" s="32"/>
      <c r="AO23" s="33"/>
      <c r="AP23" s="34">
        <f>_xlfn.IFNA(VLOOKUP(CONCATENATE($AP$5,$B23,$C23),CHAMPS!$A$6:$S$408,19,FALSE),0)</f>
        <v>0</v>
      </c>
      <c r="AQ23" s="32">
        <f>_xlfn.IFNA(VLOOKUP(CONCATENATE($AQ$5,$B23,$C23),CHAMPS!$A$6:$S$408,19,FALSE),0)</f>
        <v>0</v>
      </c>
      <c r="AR23" s="32">
        <f>_xlfn.IFNA(VLOOKUP(CONCATENATE($AR$5,$B23,$C23),CHAMPS!$A$6:$S$408,19,FALSE),0)</f>
        <v>0</v>
      </c>
      <c r="AS23" s="32">
        <f>_xlfn.IFNA(VLOOKUP(CONCATENATE($AS$5,$B23,$C23),CHAMPS!$A$6:$S$408,19,FALSE),0)</f>
        <v>0</v>
      </c>
      <c r="AT23" s="32">
        <f>_xlfn.IFNA(VLOOKUP(CONCATENATE($AT$5,$B23,$C23),CHAMPS!$A$6:$S$408,19,FALSE),0)</f>
        <v>0</v>
      </c>
      <c r="AU23" s="32">
        <f>_xlfn.IFNA(VLOOKUP(CONCATENATE($AT$5,$B23,$C23),CHAMPS!$A$6:$S$408,19,FALSE),0)</f>
        <v>0</v>
      </c>
      <c r="AV23" s="35">
        <f>_xlfn.IFNA(VLOOKUP(CONCATENATE($AV$4,$B23,$C23),CHAMPS!$A$6:$S$408,19,FALSE),0)</f>
        <v>0</v>
      </c>
      <c r="AW23" s="34">
        <f>_xlfn.IFNA(VLOOKUP(CONCATENATE($AW$5,$B23,$C23),SHIELD!$A$6:$S$408,19,FALSE),0)</f>
        <v>0</v>
      </c>
      <c r="AX23" s="32">
        <f>_xlfn.IFNA(VLOOKUP(CONCATENATE($AX$5,$B23,$C23),SHIELD!$A$6:$S$408,19,FALSE),0)</f>
        <v>0</v>
      </c>
      <c r="AY23" s="32">
        <f>_xlfn.IFNA(VLOOKUP(CONCATENATE($AY$5,$B23,$C23),SHIELD!$A$6:$S$408,19,FALSE),0)</f>
        <v>0</v>
      </c>
      <c r="AZ23" s="32">
        <f>_xlfn.IFNA(VLOOKUP(CONCATENATE($AZ$5,$B23,$C23),SHIELD!$A$6:$S$408,19,FALSE),0)</f>
        <v>0</v>
      </c>
      <c r="BA23" s="32">
        <f>_xlfn.IFNA(VLOOKUP(CONCATENATE($BA$5,$B23,$C23),SHIELD!$A$6:$S$408,19,FALSE),0)</f>
        <v>0</v>
      </c>
      <c r="BB23" s="32">
        <f>_xlfn.IFNA(VLOOKUP(CONCATENATE($BB$5,$B23,$C23),SHIELD!$A$6:$S$408,19,FALSE),0)</f>
        <v>0</v>
      </c>
      <c r="BC23" s="35">
        <f>_xlfn.IFNA(VLOOKUP(CONCATENATE($BC$4,$B23,$C23),SHIELD!$A$6:$S$408,19,FALSE),0)</f>
        <v>0</v>
      </c>
      <c r="BD23" s="34"/>
      <c r="BE23" s="32"/>
      <c r="BF23" s="32"/>
      <c r="BG23" s="32"/>
      <c r="BH23" s="32"/>
      <c r="BI23" s="32"/>
      <c r="BJ23" s="35"/>
      <c r="BK23" s="3"/>
    </row>
    <row r="24" spans="1:63" x14ac:dyDescent="0.3">
      <c r="A24" s="3"/>
      <c r="B24" s="17" t="s">
        <v>188</v>
      </c>
      <c r="C24" s="18" t="s">
        <v>213</v>
      </c>
      <c r="D24" s="18"/>
      <c r="E24" s="18" t="s">
        <v>157</v>
      </c>
      <c r="F24" s="89">
        <v>45402</v>
      </c>
      <c r="G24" s="19">
        <v>11</v>
      </c>
      <c r="H24" s="319">
        <f t="shared" si="1"/>
        <v>0</v>
      </c>
      <c r="I24" s="319">
        <f t="shared" si="2"/>
        <v>0</v>
      </c>
      <c r="J24" s="319">
        <f t="shared" si="0"/>
        <v>6</v>
      </c>
      <c r="K24" s="318">
        <f>_xlfn.IFNA(VLOOKUP(CONCATENATE($M$5,$B24,$C24),HORS!$A$6:$S$303,19,FALSE),0)</f>
        <v>0</v>
      </c>
      <c r="L24" s="297">
        <f>_xlfn.IFNA(VLOOKUP(CONCATENATE($L$5,$B24,$C24),HORS!$A$6:$S$303,19,FALSE),0)</f>
        <v>0</v>
      </c>
      <c r="M24" s="232">
        <f>_xlfn.IFNA(VLOOKUP(CONCATENATE($M$5,$B24,$C24),HORS!$A$6:$S$303,19,FALSE),0)</f>
        <v>0</v>
      </c>
      <c r="N24" s="88">
        <f>_xlfn.IFNA(VLOOKUP(CONCATENATE($N$5,$B24,$C24),HORS!$A$6:$S$303,19,FALSE),0)</f>
        <v>0</v>
      </c>
      <c r="O24" s="32">
        <f>_xlfn.IFNA(VLOOKUP(CONCATENATE($O$5,$B24,$C24),HORS!$A$6:$S$303,19,FALSE),0)</f>
        <v>0</v>
      </c>
      <c r="P24" s="35">
        <f>_xlfn.IFNA(VLOOKUP(CONCATENATE($P$5,$B24,$C24),HORS!$A$6:$S$303,19,FALSE),0)</f>
        <v>0</v>
      </c>
      <c r="Q24" s="105">
        <f>_xlfn.IFNA(VLOOKUP(CONCATENATE($Q$5,$B24,$C24),FEST!$A$6:$S$303,19,FALSE),0)</f>
        <v>0</v>
      </c>
      <c r="R24" s="88">
        <f>_xlfn.IFNA(VLOOKUP(CONCATENATE($R$5,$B24,$C24),FEST!$A$6:$S$303,19,FALSE),0)</f>
        <v>0</v>
      </c>
      <c r="S24" s="88">
        <f>_xlfn.IFNA(VLOOKUP(CONCATENATE($S$5,$B24,$C24),FEST!$A$6:$S$303,19,FALSE),0)</f>
        <v>0</v>
      </c>
      <c r="T24" s="106">
        <f>_xlfn.IFNA(VLOOKUP(CONCATENATE($T$5,$B24,$C24),FEST!$A$6:$S$303,19,FALSE),0)</f>
        <v>0</v>
      </c>
      <c r="U24" s="34">
        <f>_xlfn.IFNA(VLOOKUP(CONCATENATE($U$4,$B24,$C24),Marsden!$A$6:$S$300,19,FALSE),0)</f>
        <v>0</v>
      </c>
      <c r="V24" s="32">
        <f>_xlfn.IFNA(VLOOKUP(CONCATENATE($V$4,$B24,$C24),Marsden!$A$6:$S$300,19,FALSE),0)</f>
        <v>0</v>
      </c>
      <c r="W24" s="88">
        <f>_xlfn.IFNA(VLOOKUP(CONCATENATE($W$4,$B24,$C24),Marsden!$A$6:$S$300,19,FALSE),0)</f>
        <v>0</v>
      </c>
      <c r="X24" s="88">
        <f>_xlfn.IFNA(VLOOKUP(CONCATENATE($X$4,$B24,$C24),Marsden!$A$6:$S$300,19,FALSE),0)</f>
        <v>0</v>
      </c>
      <c r="Y24" s="88">
        <f>_xlfn.IFNA(VLOOKUP(CONCATENATE($Y$4,$B24,$C24),Marsden!$A$6:$S$300,19,FALSE),0)</f>
        <v>0</v>
      </c>
      <c r="Z24" s="88">
        <f>_xlfn.IFNA(VLOOKUP(CONCATENATE($Z$4,$B24,$C24),Marsden!$A$6:$S$300,19,FALSE),0)</f>
        <v>0</v>
      </c>
      <c r="AA24" s="106">
        <f>_xlfn.IFNA(VLOOKUP(CONCATENATE($AA$4,$B24,$C24),Marsden!$A$6:$S$300,19,FALSE),0)</f>
        <v>0</v>
      </c>
      <c r="AB24" s="31">
        <f>_xlfn.IFNA(VLOOKUP(CONCATENATE($AB$4,$B24,$C24),AVON!$A$6:$S$336,19,FALSE),0)</f>
        <v>0</v>
      </c>
      <c r="AC24" s="31">
        <f>_xlfn.IFNA(VLOOKUP(CONCATENATE($AC$5,$B24,$C24),AVON!$A$6:$S$336,19,FALSE),0)</f>
        <v>0</v>
      </c>
      <c r="AD24" s="31">
        <f>_xlfn.IFNA(VLOOKUP(CONCATENATE($AD$5,$B24,$C24),AVON!$A$6:$S$336,19,FALSE),0)</f>
        <v>0</v>
      </c>
      <c r="AE24" s="31">
        <f>_xlfn.IFNA(VLOOKUP(CONCATENATE($AE$5,$B24,$C24),AVON!$A$6:$S$336,19,FALSE),0)</f>
        <v>0</v>
      </c>
      <c r="AF24" s="31">
        <f>_xlfn.IFNA(VLOOKUP(CONCATENATE($AF$5,$B24,$C24),AVON!$A$6:$S$336,19,FALSE),0)</f>
        <v>0</v>
      </c>
      <c r="AG24" s="31">
        <f>_xlfn.IFNA(VLOOKUP(CONCATENATE($AG$5,$B24,$C24),AVON!$A$6:$S$336,19,FALSE),0)</f>
        <v>0</v>
      </c>
      <c r="AH24" s="178">
        <f>_xlfn.IFNA(VLOOKUP(CONCATENATE($AH$5,$B24,$C24),AVON!$A$6:$S$336,19,FALSE),0)</f>
        <v>0</v>
      </c>
      <c r="AI24" s="34"/>
      <c r="AJ24" s="88"/>
      <c r="AK24" s="149"/>
      <c r="AL24" s="149"/>
      <c r="AM24" s="149"/>
      <c r="AN24" s="88"/>
      <c r="AO24" s="33"/>
      <c r="AP24" s="34">
        <f>_xlfn.IFNA(VLOOKUP(CONCATENATE($AP$5,$B24,$C24),CHAMPS!$A$6:$S$408,19,FALSE),0)</f>
        <v>0</v>
      </c>
      <c r="AQ24" s="32">
        <f>_xlfn.IFNA(VLOOKUP(CONCATENATE($AQ$5,$B24,$C24),CHAMPS!$A$6:$S$408,19,FALSE),0)</f>
        <v>0</v>
      </c>
      <c r="AR24" s="32">
        <f>_xlfn.IFNA(VLOOKUP(CONCATENATE($AR$5,$B24,$C24),CHAMPS!$A$6:$S$408,19,FALSE),0)</f>
        <v>0</v>
      </c>
      <c r="AS24" s="32">
        <f>_xlfn.IFNA(VLOOKUP(CONCATENATE($AS$5,$B24,$C24),CHAMPS!$A$6:$S$408,19,FALSE),0)</f>
        <v>0</v>
      </c>
      <c r="AT24" s="32">
        <f>_xlfn.IFNA(VLOOKUP(CONCATENATE($AT$5,$B24,$C24),CHAMPS!$A$6:$S$408,19,FALSE),0)</f>
        <v>0</v>
      </c>
      <c r="AU24" s="32">
        <f>_xlfn.IFNA(VLOOKUP(CONCATENATE($AT$5,$B24,$C24),CHAMPS!$A$6:$S$408,19,FALSE),0)</f>
        <v>0</v>
      </c>
      <c r="AV24" s="35">
        <f>_xlfn.IFNA(VLOOKUP(CONCATENATE($AV$4,$B24,$C24),CHAMPS!$A$6:$S$408,19,FALSE),0)</f>
        <v>0</v>
      </c>
      <c r="AW24" s="34">
        <f>_xlfn.IFNA(VLOOKUP(CONCATENATE($AW$5,$B24,$C24),SHIELD!$A$6:$S$408,19,FALSE),0)</f>
        <v>0</v>
      </c>
      <c r="AX24" s="32">
        <f>_xlfn.IFNA(VLOOKUP(CONCATENATE($AX$5,$B24,$C24),SHIELD!$A$6:$S$408,19,FALSE),0)</f>
        <v>0</v>
      </c>
      <c r="AY24" s="32">
        <f>_xlfn.IFNA(VLOOKUP(CONCATENATE($AY$5,$B24,$C24),SHIELD!$A$6:$S$408,19,FALSE),0)</f>
        <v>0</v>
      </c>
      <c r="AZ24" s="32">
        <f>_xlfn.IFNA(VLOOKUP(CONCATENATE($AZ$5,$B24,$C24),SHIELD!$A$6:$S$408,19,FALSE),0)</f>
        <v>0</v>
      </c>
      <c r="BA24" s="32">
        <f>_xlfn.IFNA(VLOOKUP(CONCATENATE($BA$5,$B24,$C24),SHIELD!$A$6:$S$408,19,FALSE),0)</f>
        <v>0</v>
      </c>
      <c r="BB24" s="32">
        <f>_xlfn.IFNA(VLOOKUP(CONCATENATE($BB$5,$B24,$C24),SHIELD!$A$6:$S$408,19,FALSE),0)</f>
        <v>0</v>
      </c>
      <c r="BC24" s="35">
        <f>_xlfn.IFNA(VLOOKUP(CONCATENATE($BC$4,$B24,$C24),SHIELD!$A$6:$S$408,19,FALSE),0)</f>
        <v>0</v>
      </c>
      <c r="BD24" s="34"/>
      <c r="BE24" s="32"/>
      <c r="BF24" s="32"/>
      <c r="BG24" s="32"/>
      <c r="BH24" s="32"/>
      <c r="BI24" s="32"/>
      <c r="BJ24" s="35"/>
      <c r="BK24" s="3"/>
    </row>
    <row r="25" spans="1:63" x14ac:dyDescent="0.3">
      <c r="A25" s="3"/>
      <c r="B25" s="17" t="s">
        <v>189</v>
      </c>
      <c r="C25" s="18" t="s">
        <v>214</v>
      </c>
      <c r="D25" s="18" t="s">
        <v>217</v>
      </c>
      <c r="E25" s="18" t="s">
        <v>195</v>
      </c>
      <c r="F25" s="89">
        <v>45404</v>
      </c>
      <c r="G25" s="19">
        <v>10</v>
      </c>
      <c r="H25" s="319">
        <f t="shared" si="1"/>
        <v>0</v>
      </c>
      <c r="I25" s="319">
        <f t="shared" si="2"/>
        <v>0</v>
      </c>
      <c r="J25" s="319">
        <f t="shared" si="0"/>
        <v>6</v>
      </c>
      <c r="K25" s="318">
        <f>_xlfn.IFNA(VLOOKUP(CONCATENATE($M$5,$B25,$C25),HORS!$A$6:$S$303,19,FALSE),0)</f>
        <v>0</v>
      </c>
      <c r="L25" s="297">
        <f>_xlfn.IFNA(VLOOKUP(CONCATENATE($L$5,$B25,$C25),HORS!$A$6:$S$303,19,FALSE),0)</f>
        <v>0</v>
      </c>
      <c r="M25" s="232">
        <f>_xlfn.IFNA(VLOOKUP(CONCATENATE($M$5,$B25,$C25),HORS!$A$6:$S$303,19,FALSE),0)</f>
        <v>0</v>
      </c>
      <c r="N25" s="88">
        <f>_xlfn.IFNA(VLOOKUP(CONCATENATE($N$5,$B25,$C25),HORS!$A$6:$S$303,19,FALSE),0)</f>
        <v>0</v>
      </c>
      <c r="O25" s="32">
        <f>_xlfn.IFNA(VLOOKUP(CONCATENATE($O$5,$B25,$C25),HORS!$A$6:$S$303,19,FALSE),0)</f>
        <v>0</v>
      </c>
      <c r="P25" s="35">
        <f>_xlfn.IFNA(VLOOKUP(CONCATENATE($P$5,$B25,$C25),HORS!$A$6:$S$303,19,FALSE),0)</f>
        <v>0</v>
      </c>
      <c r="Q25" s="105">
        <f>_xlfn.IFNA(VLOOKUP(CONCATENATE($Q$5,$B25,$C25),FEST!$A$6:$S$303,19,FALSE),0)</f>
        <v>0</v>
      </c>
      <c r="R25" s="88">
        <f>_xlfn.IFNA(VLOOKUP(CONCATENATE($R$5,$B25,$C25),FEST!$A$6:$S$303,19,FALSE),0)</f>
        <v>0</v>
      </c>
      <c r="S25" s="88">
        <f>_xlfn.IFNA(VLOOKUP(CONCATENATE($S$5,$B25,$C25),FEST!$A$6:$S$303,19,FALSE),0)</f>
        <v>0</v>
      </c>
      <c r="T25" s="106">
        <f>_xlfn.IFNA(VLOOKUP(CONCATENATE($T$5,$B25,$C25),FEST!$A$6:$S$303,19,FALSE),0)</f>
        <v>0</v>
      </c>
      <c r="U25" s="34">
        <f>_xlfn.IFNA(VLOOKUP(CONCATENATE($U$4,$B25,$C25),Marsden!$A$6:$S$300,19,FALSE),0)</f>
        <v>0</v>
      </c>
      <c r="V25" s="32">
        <f>_xlfn.IFNA(VLOOKUP(CONCATENATE($V$4,$B25,$C25),Marsden!$A$6:$S$300,19,FALSE),0)</f>
        <v>0</v>
      </c>
      <c r="W25" s="88">
        <f>_xlfn.IFNA(VLOOKUP(CONCATENATE($W$4,$B25,$C25),Marsden!$A$6:$S$300,19,FALSE),0)</f>
        <v>0</v>
      </c>
      <c r="X25" s="88">
        <f>_xlfn.IFNA(VLOOKUP(CONCATENATE($X$4,$B25,$C25),Marsden!$A$6:$S$300,19,FALSE),0)</f>
        <v>0</v>
      </c>
      <c r="Y25" s="88">
        <f>_xlfn.IFNA(VLOOKUP(CONCATENATE($Y$4,$B25,$C25),Marsden!$A$6:$S$300,19,FALSE),0)</f>
        <v>0</v>
      </c>
      <c r="Z25" s="88">
        <f>_xlfn.IFNA(VLOOKUP(CONCATENATE($Z$4,$B25,$C25),Marsden!$A$6:$S$300,19,FALSE),0)</f>
        <v>0</v>
      </c>
      <c r="AA25" s="106">
        <f>_xlfn.IFNA(VLOOKUP(CONCATENATE($AA$4,$B25,$C25),Marsden!$A$6:$S$300,19,FALSE),0)</f>
        <v>0</v>
      </c>
      <c r="AB25" s="31">
        <f>_xlfn.IFNA(VLOOKUP(CONCATENATE($AB$4,$B25,$C25),AVON!$A$6:$S$336,19,FALSE),0)</f>
        <v>0</v>
      </c>
      <c r="AC25" s="31">
        <f>_xlfn.IFNA(VLOOKUP(CONCATENATE($AC$5,$B25,$C25),AVON!$A$6:$S$336,19,FALSE),0)</f>
        <v>0</v>
      </c>
      <c r="AD25" s="31">
        <f>_xlfn.IFNA(VLOOKUP(CONCATENATE($AD$5,$B25,$C25),AVON!$A$6:$S$336,19,FALSE),0)</f>
        <v>0</v>
      </c>
      <c r="AE25" s="31">
        <f>_xlfn.IFNA(VLOOKUP(CONCATENATE($AE$5,$B25,$C25),AVON!$A$6:$S$336,19,FALSE),0)</f>
        <v>0</v>
      </c>
      <c r="AF25" s="31">
        <f>_xlfn.IFNA(VLOOKUP(CONCATENATE($AF$5,$B25,$C25),AVON!$A$6:$S$336,19,FALSE),0)</f>
        <v>0</v>
      </c>
      <c r="AG25" s="31">
        <f>_xlfn.IFNA(VLOOKUP(CONCATENATE($AG$5,$B25,$C25),AVON!$A$6:$S$336,19,FALSE),0)</f>
        <v>0</v>
      </c>
      <c r="AH25" s="131">
        <f>_xlfn.IFNA(VLOOKUP(CONCATENATE($AH$5,$B25,$C25),AVON!$A$6:$S$336,19,FALSE),0)</f>
        <v>0</v>
      </c>
      <c r="AI25" s="31"/>
      <c r="AJ25" s="32"/>
      <c r="AK25" s="32"/>
      <c r="AL25" s="32"/>
      <c r="AM25" s="32"/>
      <c r="AN25" s="32"/>
      <c r="AO25" s="33"/>
      <c r="AP25" s="34">
        <f>_xlfn.IFNA(VLOOKUP(CONCATENATE($AP$5,$B25,$C25),CHAMPS!$A$6:$S$408,19,FALSE),0)</f>
        <v>0</v>
      </c>
      <c r="AQ25" s="32">
        <f>_xlfn.IFNA(VLOOKUP(CONCATENATE($AQ$5,$B25,$C25),CHAMPS!$A$6:$S$408,19,FALSE),0)</f>
        <v>0</v>
      </c>
      <c r="AR25" s="32">
        <f>_xlfn.IFNA(VLOOKUP(CONCATENATE($AR$5,$B25,$C25),CHAMPS!$A$6:$S$408,19,FALSE),0)</f>
        <v>0</v>
      </c>
      <c r="AS25" s="32">
        <f>_xlfn.IFNA(VLOOKUP(CONCATENATE($AS$5,$B25,$C25),CHAMPS!$A$6:$S$408,19,FALSE),0)</f>
        <v>0</v>
      </c>
      <c r="AT25" s="32">
        <f>_xlfn.IFNA(VLOOKUP(CONCATENATE($AT$5,$B25,$C25),CHAMPS!$A$6:$S$408,19,FALSE),0)</f>
        <v>0</v>
      </c>
      <c r="AU25" s="32">
        <f>_xlfn.IFNA(VLOOKUP(CONCATENATE($AT$5,$B25,$C25),CHAMPS!$A$6:$S$408,19,FALSE),0)</f>
        <v>0</v>
      </c>
      <c r="AV25" s="35">
        <f>_xlfn.IFNA(VLOOKUP(CONCATENATE($AV$4,$B25,$C25),CHAMPS!$A$6:$S$408,19,FALSE),0)</f>
        <v>0</v>
      </c>
      <c r="AW25" s="34">
        <f>_xlfn.IFNA(VLOOKUP(CONCATENATE($AW$5,$B25,$C25),SHIELD!$A$6:$S$408,19,FALSE),0)</f>
        <v>0</v>
      </c>
      <c r="AX25" s="32">
        <f>_xlfn.IFNA(VLOOKUP(CONCATENATE($AX$5,$B25,$C25),SHIELD!$A$6:$S$408,19,FALSE),0)</f>
        <v>0</v>
      </c>
      <c r="AY25" s="32">
        <f>_xlfn.IFNA(VLOOKUP(CONCATENATE($AY$5,$B25,$C25),SHIELD!$A$6:$S$408,19,FALSE),0)</f>
        <v>0</v>
      </c>
      <c r="AZ25" s="32">
        <f>_xlfn.IFNA(VLOOKUP(CONCATENATE($AZ$5,$B25,$C25),SHIELD!$A$6:$S$408,19,FALSE),0)</f>
        <v>0</v>
      </c>
      <c r="BA25" s="32">
        <f>_xlfn.IFNA(VLOOKUP(CONCATENATE($BA$5,$B25,$C25),SHIELD!$A$6:$S$408,19,FALSE),0)</f>
        <v>0</v>
      </c>
      <c r="BB25" s="32">
        <f>_xlfn.IFNA(VLOOKUP(CONCATENATE($BB$5,$B25,$C25),SHIELD!$A$6:$S$408,19,FALSE),0)</f>
        <v>0</v>
      </c>
      <c r="BC25" s="35">
        <f>_xlfn.IFNA(VLOOKUP(CONCATENATE($BC$4,$B25,$C25),SHIELD!$A$6:$S$408,19,FALSE),0)</f>
        <v>0</v>
      </c>
      <c r="BD25" s="34"/>
      <c r="BE25" s="32"/>
      <c r="BF25" s="32"/>
      <c r="BG25" s="32"/>
      <c r="BH25" s="32"/>
      <c r="BI25" s="32"/>
      <c r="BJ25" s="35"/>
      <c r="BK25" s="3"/>
    </row>
    <row r="26" spans="1:63" x14ac:dyDescent="0.3">
      <c r="A26" s="3"/>
      <c r="B26" s="17" t="s">
        <v>222</v>
      </c>
      <c r="C26" s="18" t="s">
        <v>224</v>
      </c>
      <c r="D26" s="18"/>
      <c r="E26" s="18" t="s">
        <v>156</v>
      </c>
      <c r="F26" s="89">
        <v>45423</v>
      </c>
      <c r="G26" s="19">
        <v>12</v>
      </c>
      <c r="H26" s="319">
        <f t="shared" si="1"/>
        <v>0</v>
      </c>
      <c r="I26" s="319">
        <f t="shared" si="2"/>
        <v>0</v>
      </c>
      <c r="J26" s="319">
        <f t="shared" si="0"/>
        <v>6</v>
      </c>
      <c r="K26" s="318">
        <f>_xlfn.IFNA(VLOOKUP(CONCATENATE($M$5,$B26,$C26),HORS!$A$6:$S$303,19,FALSE),0)</f>
        <v>0</v>
      </c>
      <c r="L26" s="297">
        <f>_xlfn.IFNA(VLOOKUP(CONCATENATE($L$5,$B26,$C26),HORS!$A$6:$S$303,19,FALSE),0)</f>
        <v>0</v>
      </c>
      <c r="M26" s="232">
        <f>_xlfn.IFNA(VLOOKUP(CONCATENATE($M$5,$B26,$C26),HORS!$A$6:$S$303,19,FALSE),0)</f>
        <v>0</v>
      </c>
      <c r="N26" s="88">
        <f>_xlfn.IFNA(VLOOKUP(CONCATENATE($N$5,$B26,$C26),HORS!$A$6:$S$303,19,FALSE),0)</f>
        <v>0</v>
      </c>
      <c r="O26" s="32">
        <f>_xlfn.IFNA(VLOOKUP(CONCATENATE($O$5,$B26,$C26),HORS!$A$6:$S$303,19,FALSE),0)</f>
        <v>0</v>
      </c>
      <c r="P26" s="35">
        <f>_xlfn.IFNA(VLOOKUP(CONCATENATE($P$5,$B26,$C26),HORS!$A$6:$S$303,19,FALSE),0)</f>
        <v>0</v>
      </c>
      <c r="Q26" s="105">
        <f>_xlfn.IFNA(VLOOKUP(CONCATENATE($Q$5,$B26,$C26),FEST!$A$6:$S$303,19,FALSE),0)</f>
        <v>0</v>
      </c>
      <c r="R26" s="88">
        <f>_xlfn.IFNA(VLOOKUP(CONCATENATE($R$5,$B26,$C26),FEST!$A$6:$S$303,19,FALSE),0)</f>
        <v>0</v>
      </c>
      <c r="S26" s="88">
        <f>_xlfn.IFNA(VLOOKUP(CONCATENATE($S$5,$B26,$C26),FEST!$A$6:$S$303,19,FALSE),0)</f>
        <v>0</v>
      </c>
      <c r="T26" s="106">
        <f>_xlfn.IFNA(VLOOKUP(CONCATENATE($T$5,$B26,$C26),FEST!$A$6:$S$303,19,FALSE),0)</f>
        <v>0</v>
      </c>
      <c r="U26" s="34">
        <f>_xlfn.IFNA(VLOOKUP(CONCATENATE($U$4,$B26,$C26),Marsden!$A$6:$S$300,19,FALSE),0)</f>
        <v>0</v>
      </c>
      <c r="V26" s="32">
        <f>_xlfn.IFNA(VLOOKUP(CONCATENATE($V$4,$B26,$C26),Marsden!$A$6:$S$300,19,FALSE),0)</f>
        <v>0</v>
      </c>
      <c r="W26" s="88">
        <f>_xlfn.IFNA(VLOOKUP(CONCATENATE($W$4,$B26,$C26),Marsden!$A$6:$S$300,19,FALSE),0)</f>
        <v>0</v>
      </c>
      <c r="X26" s="88">
        <f>_xlfn.IFNA(VLOOKUP(CONCATENATE($X$4,$B26,$C26),Marsden!$A$6:$S$300,19,FALSE),0)</f>
        <v>0</v>
      </c>
      <c r="Y26" s="88">
        <f>_xlfn.IFNA(VLOOKUP(CONCATENATE($Y$4,$B26,$C26),Marsden!$A$6:$S$300,19,FALSE),0)</f>
        <v>0</v>
      </c>
      <c r="Z26" s="88">
        <f>_xlfn.IFNA(VLOOKUP(CONCATENATE($Z$4,$B26,$C26),Marsden!$A$6:$S$300,19,FALSE),0)</f>
        <v>0</v>
      </c>
      <c r="AA26" s="106">
        <f>_xlfn.IFNA(VLOOKUP(CONCATENATE($AA$4,$B26,$C26),Marsden!$A$6:$S$300,19,FALSE),0)</f>
        <v>0</v>
      </c>
      <c r="AB26" s="31">
        <f>_xlfn.IFNA(VLOOKUP(CONCATENATE($AB$4,$B26,$C26),AVON!$A$6:$S$336,19,FALSE),0)</f>
        <v>0</v>
      </c>
      <c r="AC26" s="31">
        <f>_xlfn.IFNA(VLOOKUP(CONCATENATE($AC$5,$B26,$C26),AVON!$A$6:$S$336,19,FALSE),0)</f>
        <v>0</v>
      </c>
      <c r="AD26" s="31">
        <f>_xlfn.IFNA(VLOOKUP(CONCATENATE($AD$5,$B26,$C26),AVON!$A$6:$S$336,19,FALSE),0)</f>
        <v>0</v>
      </c>
      <c r="AE26" s="31">
        <f>_xlfn.IFNA(VLOOKUP(CONCATENATE($AE$5,$B26,$C26),AVON!$A$6:$S$336,19,FALSE),0)</f>
        <v>0</v>
      </c>
      <c r="AF26" s="31">
        <f>_xlfn.IFNA(VLOOKUP(CONCATENATE($AF$5,$B26,$C26),AVON!$A$6:$S$336,19,FALSE),0)</f>
        <v>0</v>
      </c>
      <c r="AG26" s="31">
        <f>_xlfn.IFNA(VLOOKUP(CONCATENATE($AG$5,$B26,$C26),AVON!$A$6:$S$336,19,FALSE),0)</f>
        <v>0</v>
      </c>
      <c r="AH26" s="131">
        <f>_xlfn.IFNA(VLOOKUP(CONCATENATE($AH$5,$B26,$C26),AVON!$A$6:$S$336,19,FALSE),0)</f>
        <v>0</v>
      </c>
      <c r="AI26" s="31"/>
      <c r="AJ26" s="32"/>
      <c r="AK26" s="32"/>
      <c r="AL26" s="32"/>
      <c r="AM26" s="32"/>
      <c r="AN26" s="32"/>
      <c r="AO26" s="33"/>
      <c r="AP26" s="34">
        <f>_xlfn.IFNA(VLOOKUP(CONCATENATE($AP$5,$B26,$C26),CHAMPS!$A$6:$S$408,19,FALSE),0)</f>
        <v>0</v>
      </c>
      <c r="AQ26" s="32">
        <f>_xlfn.IFNA(VLOOKUP(CONCATENATE($AQ$5,$B26,$C26),CHAMPS!$A$6:$S$408,19,FALSE),0)</f>
        <v>0</v>
      </c>
      <c r="AR26" s="32">
        <f>_xlfn.IFNA(VLOOKUP(CONCATENATE($AR$5,$B26,$C26),CHAMPS!$A$6:$S$408,19,FALSE),0)</f>
        <v>0</v>
      </c>
      <c r="AS26" s="32">
        <f>_xlfn.IFNA(VLOOKUP(CONCATENATE($AS$5,$B26,$C26),CHAMPS!$A$6:$S$408,19,FALSE),0)</f>
        <v>0</v>
      </c>
      <c r="AT26" s="32">
        <f>_xlfn.IFNA(VLOOKUP(CONCATENATE($AT$5,$B26,$C26),CHAMPS!$A$6:$S$408,19,FALSE),0)</f>
        <v>0</v>
      </c>
      <c r="AU26" s="32">
        <f>_xlfn.IFNA(VLOOKUP(CONCATENATE($AT$5,$B26,$C26),CHAMPS!$A$6:$S$408,19,FALSE),0)</f>
        <v>0</v>
      </c>
      <c r="AV26" s="35">
        <f>_xlfn.IFNA(VLOOKUP(CONCATENATE($AV$4,$B26,$C26),CHAMPS!$A$6:$S$408,19,FALSE),0)</f>
        <v>0</v>
      </c>
      <c r="AW26" s="34">
        <f>_xlfn.IFNA(VLOOKUP(CONCATENATE($AW$5,$B26,$C26),SHIELD!$A$6:$S$408,19,FALSE),0)</f>
        <v>0</v>
      </c>
      <c r="AX26" s="32">
        <f>_xlfn.IFNA(VLOOKUP(CONCATENATE($AX$5,$B26,$C26),SHIELD!$A$6:$S$408,19,FALSE),0)</f>
        <v>0</v>
      </c>
      <c r="AY26" s="32">
        <f>_xlfn.IFNA(VLOOKUP(CONCATENATE($AY$5,$B26,$C26),SHIELD!$A$6:$S$408,19,FALSE),0)</f>
        <v>0</v>
      </c>
      <c r="AZ26" s="32">
        <f>_xlfn.IFNA(VLOOKUP(CONCATENATE($AZ$5,$B26,$C26),SHIELD!$A$6:$S$408,19,FALSE),0)</f>
        <v>0</v>
      </c>
      <c r="BA26" s="32">
        <f>_xlfn.IFNA(VLOOKUP(CONCATENATE($BA$5,$B26,$C26),SHIELD!$A$6:$S$408,19,FALSE),0)</f>
        <v>0</v>
      </c>
      <c r="BB26" s="32">
        <f>_xlfn.IFNA(VLOOKUP(CONCATENATE($BB$5,$B26,$C26),SHIELD!$A$6:$S$408,19,FALSE),0)</f>
        <v>0</v>
      </c>
      <c r="BC26" s="35">
        <f>_xlfn.IFNA(VLOOKUP(CONCATENATE($BC$4,$B26,$C26),SHIELD!$A$6:$S$408,19,FALSE),0)</f>
        <v>0</v>
      </c>
      <c r="BD26" s="34"/>
      <c r="BE26" s="32"/>
      <c r="BF26" s="32"/>
      <c r="BG26" s="32"/>
      <c r="BH26" s="32"/>
      <c r="BI26" s="32"/>
      <c r="BJ26" s="35"/>
      <c r="BK26" s="3"/>
    </row>
    <row r="27" spans="1:63" x14ac:dyDescent="0.3">
      <c r="A27" s="3"/>
      <c r="B27" s="17" t="s">
        <v>190</v>
      </c>
      <c r="C27" s="18" t="s">
        <v>215</v>
      </c>
      <c r="D27" s="18"/>
      <c r="E27" s="18" t="s">
        <v>196</v>
      </c>
      <c r="F27" s="89">
        <v>45425</v>
      </c>
      <c r="G27" s="19">
        <v>8</v>
      </c>
      <c r="H27" s="319">
        <f t="shared" si="1"/>
        <v>0</v>
      </c>
      <c r="I27" s="319">
        <f t="shared" si="2"/>
        <v>0</v>
      </c>
      <c r="J27" s="319">
        <f t="shared" si="0"/>
        <v>6</v>
      </c>
      <c r="K27" s="318">
        <f>_xlfn.IFNA(VLOOKUP(CONCATENATE($M$5,$B27,$C27),HORS!$A$6:$S$303,19,FALSE),0)</f>
        <v>0</v>
      </c>
      <c r="L27" s="297">
        <f>_xlfn.IFNA(VLOOKUP(CONCATENATE($L$5,$B27,$C27),HORS!$A$6:$S$303,19,FALSE),0)</f>
        <v>0</v>
      </c>
      <c r="M27" s="232">
        <f>_xlfn.IFNA(VLOOKUP(CONCATENATE($M$5,$B27,$C27),HORS!$A$6:$S$303,19,FALSE),0)</f>
        <v>0</v>
      </c>
      <c r="N27" s="88">
        <f>_xlfn.IFNA(VLOOKUP(CONCATENATE($N$5,$B27,$C27),HORS!$A$6:$S$303,19,FALSE),0)</f>
        <v>0</v>
      </c>
      <c r="O27" s="32">
        <f>_xlfn.IFNA(VLOOKUP(CONCATENATE($O$5,$B27,$C27),HORS!$A$6:$S$303,19,FALSE),0)</f>
        <v>0</v>
      </c>
      <c r="P27" s="35">
        <f>_xlfn.IFNA(VLOOKUP(CONCATENATE($P$5,$B27,$C27),HORS!$A$6:$S$303,19,FALSE),0)</f>
        <v>0</v>
      </c>
      <c r="Q27" s="105">
        <f>_xlfn.IFNA(VLOOKUP(CONCATENATE($Q$5,$B27,$C27),FEST!$A$6:$S$303,19,FALSE),0)</f>
        <v>0</v>
      </c>
      <c r="R27" s="88">
        <f>_xlfn.IFNA(VLOOKUP(CONCATENATE($R$5,$B27,$C27),FEST!$A$6:$S$303,19,FALSE),0)</f>
        <v>0</v>
      </c>
      <c r="S27" s="88">
        <f>_xlfn.IFNA(VLOOKUP(CONCATENATE($S$5,$B27,$C27),FEST!$A$6:$S$303,19,FALSE),0)</f>
        <v>0</v>
      </c>
      <c r="T27" s="106">
        <f>_xlfn.IFNA(VLOOKUP(CONCATENATE($T$5,$B27,$C27),FEST!$A$6:$S$303,19,FALSE),0)</f>
        <v>0</v>
      </c>
      <c r="U27" s="34">
        <f>_xlfn.IFNA(VLOOKUP(CONCATENATE($U$4,$B27,$C27),Marsden!$A$6:$S$300,19,FALSE),0)</f>
        <v>0</v>
      </c>
      <c r="V27" s="32">
        <f>_xlfn.IFNA(VLOOKUP(CONCATENATE($V$4,$B27,$C27),Marsden!$A$6:$S$300,19,FALSE),0)</f>
        <v>0</v>
      </c>
      <c r="W27" s="88">
        <f>_xlfn.IFNA(VLOOKUP(CONCATENATE($W$4,$B27,$C27),Marsden!$A$6:$S$300,19,FALSE),0)</f>
        <v>0</v>
      </c>
      <c r="X27" s="88">
        <f>_xlfn.IFNA(VLOOKUP(CONCATENATE($X$4,$B27,$C27),Marsden!$A$6:$S$300,19,FALSE),0)</f>
        <v>0</v>
      </c>
      <c r="Y27" s="88">
        <f>_xlfn.IFNA(VLOOKUP(CONCATENATE($Y$4,$B27,$C27),Marsden!$A$6:$S$300,19,FALSE),0)</f>
        <v>0</v>
      </c>
      <c r="Z27" s="88">
        <f>_xlfn.IFNA(VLOOKUP(CONCATENATE($Z$4,$B27,$C27),Marsden!$A$6:$S$300,19,FALSE),0)</f>
        <v>0</v>
      </c>
      <c r="AA27" s="106">
        <f>_xlfn.IFNA(VLOOKUP(CONCATENATE($AA$4,$B27,$C27),Marsden!$A$6:$S$300,19,FALSE),0)</f>
        <v>0</v>
      </c>
      <c r="AB27" s="31">
        <f>_xlfn.IFNA(VLOOKUP(CONCATENATE($AB$4,$B27,$C27),AVON!$A$6:$S$336,19,FALSE),0)</f>
        <v>0</v>
      </c>
      <c r="AC27" s="31">
        <f>_xlfn.IFNA(VLOOKUP(CONCATENATE($AC$5,$B27,$C27),AVON!$A$6:$S$336,19,FALSE),0)</f>
        <v>0</v>
      </c>
      <c r="AD27" s="31">
        <f>_xlfn.IFNA(VLOOKUP(CONCATENATE($AD$5,$B27,$C27),AVON!$A$6:$S$336,19,FALSE),0)</f>
        <v>0</v>
      </c>
      <c r="AE27" s="31">
        <f>_xlfn.IFNA(VLOOKUP(CONCATENATE($AE$5,$B27,$C27),AVON!$A$6:$S$336,19,FALSE),0)</f>
        <v>0</v>
      </c>
      <c r="AF27" s="31">
        <f>_xlfn.IFNA(VLOOKUP(CONCATENATE($AF$5,$B27,$C27),AVON!$A$6:$S$336,19,FALSE),0)</f>
        <v>0</v>
      </c>
      <c r="AG27" s="31">
        <f>_xlfn.IFNA(VLOOKUP(CONCATENATE($AG$5,$B27,$C27),AVON!$A$6:$S$336,19,FALSE),0)</f>
        <v>0</v>
      </c>
      <c r="AH27" s="131">
        <f>_xlfn.IFNA(VLOOKUP(CONCATENATE($AH$5,$B27,$C27),AVON!$A$6:$S$336,19,FALSE),0)</f>
        <v>0</v>
      </c>
      <c r="AI27" s="31"/>
      <c r="AJ27" s="32"/>
      <c r="AK27" s="32"/>
      <c r="AL27" s="32"/>
      <c r="AM27" s="32"/>
      <c r="AN27" s="32"/>
      <c r="AO27" s="33"/>
      <c r="AP27" s="34">
        <f>_xlfn.IFNA(VLOOKUP(CONCATENATE($AP$5,$B27,$C27),CHAMPS!$A$6:$S$408,19,FALSE),0)</f>
        <v>0</v>
      </c>
      <c r="AQ27" s="32">
        <f>_xlfn.IFNA(VLOOKUP(CONCATENATE($AQ$5,$B27,$C27),CHAMPS!$A$6:$S$408,19,FALSE),0)</f>
        <v>0</v>
      </c>
      <c r="AR27" s="32">
        <f>_xlfn.IFNA(VLOOKUP(CONCATENATE($AR$5,$B27,$C27),CHAMPS!$A$6:$S$408,19,FALSE),0)</f>
        <v>0</v>
      </c>
      <c r="AS27" s="32">
        <f>_xlfn.IFNA(VLOOKUP(CONCATENATE($AS$5,$B27,$C27),CHAMPS!$A$6:$S$408,19,FALSE),0)</f>
        <v>0</v>
      </c>
      <c r="AT27" s="32">
        <f>_xlfn.IFNA(VLOOKUP(CONCATENATE($AT$5,$B27,$C27),CHAMPS!$A$6:$S$408,19,FALSE),0)</f>
        <v>0</v>
      </c>
      <c r="AU27" s="32">
        <f>_xlfn.IFNA(VLOOKUP(CONCATENATE($AT$5,$B27,$C27),CHAMPS!$A$6:$S$408,19,FALSE),0)</f>
        <v>0</v>
      </c>
      <c r="AV27" s="35">
        <f>_xlfn.IFNA(VLOOKUP(CONCATENATE($AV$4,$B27,$C27),CHAMPS!$A$6:$S$408,19,FALSE),0)</f>
        <v>0</v>
      </c>
      <c r="AW27" s="34">
        <f>_xlfn.IFNA(VLOOKUP(CONCATENATE($AW$5,$B27,$C27),SHIELD!$A$6:$S$408,19,FALSE),0)</f>
        <v>0</v>
      </c>
      <c r="AX27" s="32">
        <f>_xlfn.IFNA(VLOOKUP(CONCATENATE($AX$5,$B27,$C27),SHIELD!$A$6:$S$408,19,FALSE),0)</f>
        <v>0</v>
      </c>
      <c r="AY27" s="32">
        <f>_xlfn.IFNA(VLOOKUP(CONCATENATE($AY$5,$B27,$C27),SHIELD!$A$6:$S$408,19,FALSE),0)</f>
        <v>0</v>
      </c>
      <c r="AZ27" s="32">
        <f>_xlfn.IFNA(VLOOKUP(CONCATENATE($AZ$5,$B27,$C27),SHIELD!$A$6:$S$408,19,FALSE),0)</f>
        <v>0</v>
      </c>
      <c r="BA27" s="32">
        <f>_xlfn.IFNA(VLOOKUP(CONCATENATE($BA$5,$B27,$C27),SHIELD!$A$6:$S$408,19,FALSE),0)</f>
        <v>0</v>
      </c>
      <c r="BB27" s="32">
        <f>_xlfn.IFNA(VLOOKUP(CONCATENATE($BB$5,$B27,$C27),SHIELD!$A$6:$S$408,19,FALSE),0)</f>
        <v>0</v>
      </c>
      <c r="BC27" s="35">
        <f>_xlfn.IFNA(VLOOKUP(CONCATENATE($BC$4,$B27,$C27),SHIELD!$A$6:$S$408,19,FALSE),0)</f>
        <v>0</v>
      </c>
      <c r="BD27" s="34"/>
      <c r="BE27" s="32"/>
      <c r="BF27" s="32"/>
      <c r="BG27" s="32"/>
      <c r="BH27" s="32"/>
      <c r="BI27" s="32"/>
      <c r="BJ27" s="35"/>
      <c r="BK27" s="3"/>
    </row>
    <row r="28" spans="1:63" x14ac:dyDescent="0.3">
      <c r="A28" s="3"/>
      <c r="B28" s="17" t="s">
        <v>191</v>
      </c>
      <c r="C28" s="18" t="s">
        <v>216</v>
      </c>
      <c r="D28" s="18"/>
      <c r="E28" s="18" t="s">
        <v>197</v>
      </c>
      <c r="F28" s="89">
        <v>45433</v>
      </c>
      <c r="G28" s="19">
        <v>12</v>
      </c>
      <c r="H28" s="319">
        <f t="shared" si="1"/>
        <v>0</v>
      </c>
      <c r="I28" s="319">
        <f t="shared" si="2"/>
        <v>0</v>
      </c>
      <c r="J28" s="319">
        <f t="shared" si="0"/>
        <v>6</v>
      </c>
      <c r="K28" s="318">
        <f>_xlfn.IFNA(VLOOKUP(CONCATENATE($M$5,$B28,$C28),HORS!$A$6:$S$303,19,FALSE),0)</f>
        <v>0</v>
      </c>
      <c r="L28" s="297">
        <f>_xlfn.IFNA(VLOOKUP(CONCATENATE($L$5,$B28,$C28),HORS!$A$6:$S$303,19,FALSE),0)</f>
        <v>0</v>
      </c>
      <c r="M28" s="232">
        <f>_xlfn.IFNA(VLOOKUP(CONCATENATE($M$5,$B28,$C28),HORS!$A$6:$S$303,19,FALSE),0)</f>
        <v>0</v>
      </c>
      <c r="N28" s="88">
        <f>_xlfn.IFNA(VLOOKUP(CONCATENATE($N$5,$B28,$C28),HORS!$A$6:$S$303,19,FALSE),0)</f>
        <v>0</v>
      </c>
      <c r="O28" s="32">
        <f>_xlfn.IFNA(VLOOKUP(CONCATENATE($O$5,$B28,$C28),HORS!$A$6:$S$303,19,FALSE),0)</f>
        <v>0</v>
      </c>
      <c r="P28" s="35">
        <f>_xlfn.IFNA(VLOOKUP(CONCATENATE($P$5,$B28,$C28),HORS!$A$6:$S$303,19,FALSE),0)</f>
        <v>0</v>
      </c>
      <c r="Q28" s="105">
        <f>_xlfn.IFNA(VLOOKUP(CONCATENATE($Q$5,$B28,$C28),FEST!$A$6:$S$303,19,FALSE),0)</f>
        <v>0</v>
      </c>
      <c r="R28" s="88">
        <f>_xlfn.IFNA(VLOOKUP(CONCATENATE($R$5,$B28,$C28),FEST!$A$6:$S$303,19,FALSE),0)</f>
        <v>0</v>
      </c>
      <c r="S28" s="88">
        <f>_xlfn.IFNA(VLOOKUP(CONCATENATE($S$5,$B28,$C28),FEST!$A$6:$S$303,19,FALSE),0)</f>
        <v>0</v>
      </c>
      <c r="T28" s="106">
        <f>_xlfn.IFNA(VLOOKUP(CONCATENATE($T$5,$B28,$C28),FEST!$A$6:$S$303,19,FALSE),0)</f>
        <v>0</v>
      </c>
      <c r="U28" s="34">
        <f>_xlfn.IFNA(VLOOKUP(CONCATENATE($U$4,$B28,$C28),Marsden!$A$6:$S$300,19,FALSE),0)</f>
        <v>0</v>
      </c>
      <c r="V28" s="32">
        <f>_xlfn.IFNA(VLOOKUP(CONCATENATE($V$4,$B28,$C28),Marsden!$A$6:$S$300,19,FALSE),0)</f>
        <v>0</v>
      </c>
      <c r="W28" s="88">
        <f>_xlfn.IFNA(VLOOKUP(CONCATENATE($W$4,$B28,$C28),Marsden!$A$6:$S$300,19,FALSE),0)</f>
        <v>0</v>
      </c>
      <c r="X28" s="88">
        <f>_xlfn.IFNA(VLOOKUP(CONCATENATE($X$4,$B28,$C28),Marsden!$A$6:$S$300,19,FALSE),0)</f>
        <v>0</v>
      </c>
      <c r="Y28" s="88">
        <f>_xlfn.IFNA(VLOOKUP(CONCATENATE($Y$4,$B28,$C28),Marsden!$A$6:$S$300,19,FALSE),0)</f>
        <v>0</v>
      </c>
      <c r="Z28" s="88">
        <f>_xlfn.IFNA(VLOOKUP(CONCATENATE($Z$4,$B28,$C28),Marsden!$A$6:$S$300,19,FALSE),0)</f>
        <v>0</v>
      </c>
      <c r="AA28" s="106">
        <f>_xlfn.IFNA(VLOOKUP(CONCATENATE($AA$4,$B28,$C28),Marsden!$A$6:$S$300,19,FALSE),0)</f>
        <v>0</v>
      </c>
      <c r="AB28" s="31">
        <f>_xlfn.IFNA(VLOOKUP(CONCATENATE($AB$4,$B28,$C28),AVON!$A$6:$S$336,19,FALSE),0)</f>
        <v>0</v>
      </c>
      <c r="AC28" s="31">
        <f>_xlfn.IFNA(VLOOKUP(CONCATENATE($AC$5,$B28,$C28),AVON!$A$6:$S$336,19,FALSE),0)</f>
        <v>0</v>
      </c>
      <c r="AD28" s="31">
        <f>_xlfn.IFNA(VLOOKUP(CONCATENATE($AD$5,$B28,$C28),AVON!$A$6:$S$336,19,FALSE),0)</f>
        <v>0</v>
      </c>
      <c r="AE28" s="31">
        <f>_xlfn.IFNA(VLOOKUP(CONCATENATE($AE$5,$B28,$C28),AVON!$A$6:$S$336,19,FALSE),0)</f>
        <v>0</v>
      </c>
      <c r="AF28" s="31">
        <f>_xlfn.IFNA(VLOOKUP(CONCATENATE($AF$5,$B28,$C28),AVON!$A$6:$S$336,19,FALSE),0)</f>
        <v>0</v>
      </c>
      <c r="AG28" s="31">
        <f>_xlfn.IFNA(VLOOKUP(CONCATENATE($AG$5,$B28,$C28),AVON!$A$6:$S$336,19,FALSE),0)</f>
        <v>0</v>
      </c>
      <c r="AH28" s="131">
        <f>_xlfn.IFNA(VLOOKUP(CONCATENATE($AH$5,$B28,$C28),AVON!$A$6:$S$336,19,FALSE),0)</f>
        <v>0</v>
      </c>
      <c r="AI28" s="31"/>
      <c r="AJ28" s="32"/>
      <c r="AK28" s="32"/>
      <c r="AL28" s="32"/>
      <c r="AM28" s="32"/>
      <c r="AN28" s="32"/>
      <c r="AO28" s="33"/>
      <c r="AP28" s="34">
        <f>_xlfn.IFNA(VLOOKUP(CONCATENATE($AP$5,$B28,$C28),CHAMPS!$A$6:$S$408,19,FALSE),0)</f>
        <v>0</v>
      </c>
      <c r="AQ28" s="32">
        <f>_xlfn.IFNA(VLOOKUP(CONCATENATE($AQ$5,$B28,$C28),CHAMPS!$A$6:$S$408,19,FALSE),0)</f>
        <v>0</v>
      </c>
      <c r="AR28" s="32">
        <f>_xlfn.IFNA(VLOOKUP(CONCATENATE($AR$5,$B28,$C28),CHAMPS!$A$6:$S$408,19,FALSE),0)</f>
        <v>0</v>
      </c>
      <c r="AS28" s="32">
        <f>_xlfn.IFNA(VLOOKUP(CONCATENATE($AS$5,$B28,$C28),CHAMPS!$A$6:$S$408,19,FALSE),0)</f>
        <v>0</v>
      </c>
      <c r="AT28" s="32">
        <f>_xlfn.IFNA(VLOOKUP(CONCATENATE($AT$5,$B28,$C28),CHAMPS!$A$6:$S$408,19,FALSE),0)</f>
        <v>0</v>
      </c>
      <c r="AU28" s="32">
        <f>_xlfn.IFNA(VLOOKUP(CONCATENATE($AT$5,$B28,$C28),CHAMPS!$A$6:$S$408,19,FALSE),0)</f>
        <v>0</v>
      </c>
      <c r="AV28" s="35">
        <f>_xlfn.IFNA(VLOOKUP(CONCATENATE($AV$4,$B28,$C28),CHAMPS!$A$6:$S$408,19,FALSE),0)</f>
        <v>0</v>
      </c>
      <c r="AW28" s="34">
        <f>_xlfn.IFNA(VLOOKUP(CONCATENATE($AW$5,$B28,$C28),SHIELD!$A$6:$S$408,19,FALSE),0)</f>
        <v>0</v>
      </c>
      <c r="AX28" s="32">
        <f>_xlfn.IFNA(VLOOKUP(CONCATENATE($AX$5,$B28,$C28),SHIELD!$A$6:$S$408,19,FALSE),0)</f>
        <v>0</v>
      </c>
      <c r="AY28" s="32">
        <f>_xlfn.IFNA(VLOOKUP(CONCATENATE($AY$5,$B28,$C28),SHIELD!$A$6:$S$408,19,FALSE),0)</f>
        <v>0</v>
      </c>
      <c r="AZ28" s="32">
        <f>_xlfn.IFNA(VLOOKUP(CONCATENATE($AZ$5,$B28,$C28),SHIELD!$A$6:$S$408,19,FALSE),0)</f>
        <v>0</v>
      </c>
      <c r="BA28" s="32">
        <f>_xlfn.IFNA(VLOOKUP(CONCATENATE($BA$5,$B28,$C28),SHIELD!$A$6:$S$408,19,FALSE),0)</f>
        <v>0</v>
      </c>
      <c r="BB28" s="32">
        <f>_xlfn.IFNA(VLOOKUP(CONCATENATE($BB$5,$B28,$C28),SHIELD!$A$6:$S$408,19,FALSE),0)</f>
        <v>0</v>
      </c>
      <c r="BC28" s="35">
        <f>_xlfn.IFNA(VLOOKUP(CONCATENATE($BC$4,$B28,$C28),SHIELD!$A$6:$S$408,19,FALSE),0)</f>
        <v>0</v>
      </c>
      <c r="BD28" s="34"/>
      <c r="BE28" s="32"/>
      <c r="BF28" s="32"/>
      <c r="BG28" s="32"/>
      <c r="BH28" s="32"/>
      <c r="BI28" s="32"/>
      <c r="BJ28" s="35"/>
      <c r="BK28" s="3"/>
    </row>
    <row r="29" spans="1:63" x14ac:dyDescent="0.3">
      <c r="A29" s="3"/>
      <c r="B29" s="17" t="s">
        <v>241</v>
      </c>
      <c r="C29" s="18" t="s">
        <v>242</v>
      </c>
      <c r="D29" s="18"/>
      <c r="E29" s="18" t="s">
        <v>243</v>
      </c>
      <c r="F29" s="89">
        <v>45474</v>
      </c>
      <c r="G29" s="19">
        <v>11</v>
      </c>
      <c r="H29" s="319">
        <f t="shared" si="1"/>
        <v>13</v>
      </c>
      <c r="I29" s="319">
        <f t="shared" si="2"/>
        <v>59</v>
      </c>
      <c r="J29" s="319">
        <f t="shared" si="0"/>
        <v>1</v>
      </c>
      <c r="K29" s="318">
        <f>_xlfn.IFNA(VLOOKUP(CONCATENATE($M$5,$B29,$C29),HORS!$A$6:$S$303,19,FALSE),0)</f>
        <v>6</v>
      </c>
      <c r="L29" s="297">
        <f>_xlfn.IFNA(VLOOKUP(CONCATENATE($L$5,$B29,$C29),HORS!$A$6:$S$303,19,FALSE),0)</f>
        <v>4</v>
      </c>
      <c r="M29" s="232">
        <f>_xlfn.IFNA(VLOOKUP(CONCATENATE($M$5,$B29,$C29),HORS!$A$6:$S$303,19,FALSE),0)</f>
        <v>6</v>
      </c>
      <c r="N29" s="88">
        <f>_xlfn.IFNA(VLOOKUP(CONCATENATE($N$5,$B29,$C29),HORS!$A$6:$S$303,19,FALSE),0)</f>
        <v>1</v>
      </c>
      <c r="O29" s="32">
        <f>_xlfn.IFNA(VLOOKUP(CONCATENATE($O$5,$B29,$C29),HORS!$A$6:$S$303,19,FALSE),0)</f>
        <v>4</v>
      </c>
      <c r="P29" s="35">
        <f>_xlfn.IFNA(VLOOKUP(CONCATENATE($P$5,$B29,$C29),HORS!$A$6:$S$303,19,FALSE),0)</f>
        <v>5</v>
      </c>
      <c r="Q29" s="105">
        <f>_xlfn.IFNA(VLOOKUP(CONCATENATE($Q$5,$B29,$C29),FEST!$A$6:$S$303,19,FALSE),0)</f>
        <v>0</v>
      </c>
      <c r="R29" s="88">
        <f>_xlfn.IFNA(VLOOKUP(CONCATENATE($R$5,$B29,$C29),FEST!$A$6:$S$303,19,FALSE),0)</f>
        <v>0</v>
      </c>
      <c r="S29" s="88">
        <f>_xlfn.IFNA(VLOOKUP(CONCATENATE($S$5,$B29,$C29),FEST!$A$6:$S$303,19,FALSE),0)</f>
        <v>0</v>
      </c>
      <c r="T29" s="106">
        <f>_xlfn.IFNA(VLOOKUP(CONCATENATE($T$5,$B29,$C29),FEST!$A$6:$S$303,19,FALSE),0)</f>
        <v>0</v>
      </c>
      <c r="U29" s="34">
        <f>_xlfn.IFNA(VLOOKUP(CONCATENATE($U$4,$B29,$C29),Marsden!$A$6:$S$300,19,FALSE),0)</f>
        <v>0</v>
      </c>
      <c r="V29" s="32">
        <f>_xlfn.IFNA(VLOOKUP(CONCATENATE($V$4,$B29,$C29),Marsden!$A$6:$S$300,19,FALSE),0)</f>
        <v>0</v>
      </c>
      <c r="W29" s="88">
        <f>_xlfn.IFNA(VLOOKUP(CONCATENATE($W$4,$B29,$C29),Marsden!$A$6:$S$300,19,FALSE),0)</f>
        <v>0</v>
      </c>
      <c r="X29" s="88">
        <f>_xlfn.IFNA(VLOOKUP(CONCATENATE($X$4,$B29,$C29),Marsden!$A$6:$S$300,19,FALSE),0)</f>
        <v>0</v>
      </c>
      <c r="Y29" s="88">
        <f>_xlfn.IFNA(VLOOKUP(CONCATENATE($Y$4,$B29,$C29),Marsden!$A$6:$S$300,19,FALSE),0)</f>
        <v>0</v>
      </c>
      <c r="Z29" s="88">
        <f>_xlfn.IFNA(VLOOKUP(CONCATENATE($Z$4,$B29,$C29),Marsden!$A$6:$S$300,19,FALSE),0)</f>
        <v>0</v>
      </c>
      <c r="AA29" s="106">
        <f>_xlfn.IFNA(VLOOKUP(CONCATENATE($AA$4,$B29,$C29),Marsden!$A$6:$S$300,19,FALSE),0)</f>
        <v>0</v>
      </c>
      <c r="AB29" s="31">
        <f>_xlfn.IFNA(VLOOKUP(CONCATENATE($AB$4,$B29,$C29),AVON!$A$6:$S$336,19,FALSE),0)</f>
        <v>5</v>
      </c>
      <c r="AC29" s="31">
        <f>_xlfn.IFNA(VLOOKUP(CONCATENATE($AC$5,$B29,$C29),AVON!$A$6:$S$336,19,FALSE),0)</f>
        <v>7</v>
      </c>
      <c r="AD29" s="31">
        <f>_xlfn.IFNA(VLOOKUP(CONCATENATE($AD$5,$B29,$C29),AVON!$A$6:$S$336,19,FALSE),0)</f>
        <v>2</v>
      </c>
      <c r="AE29" s="31">
        <f>_xlfn.IFNA(VLOOKUP(CONCATENATE($AE$5,$B29,$C29),AVON!$A$6:$S$336,19,FALSE),0)</f>
        <v>7</v>
      </c>
      <c r="AF29" s="31">
        <f>_xlfn.IFNA(VLOOKUP(CONCATENATE($AF$5,$B29,$C29),AVON!$A$6:$S$336,19,FALSE),0)</f>
        <v>3</v>
      </c>
      <c r="AG29" s="31">
        <f>_xlfn.IFNA(VLOOKUP(CONCATENATE($AG$5,$B29,$C29),AVON!$A$6:$S$336,19,FALSE),0)</f>
        <v>3</v>
      </c>
      <c r="AH29" s="131">
        <f>_xlfn.IFNA(VLOOKUP(CONCATENATE($AH$5,$B29,$C29),AVON!$A$6:$S$336,19,FALSE),0)</f>
        <v>6</v>
      </c>
      <c r="AI29" s="31"/>
      <c r="AJ29" s="32"/>
      <c r="AK29" s="32"/>
      <c r="AL29" s="32"/>
      <c r="AM29" s="32"/>
      <c r="AN29" s="32"/>
      <c r="AO29" s="33"/>
      <c r="AP29" s="34">
        <f>_xlfn.IFNA(VLOOKUP(CONCATENATE($AP$5,$B29,$C29),CHAMPS!$A$6:$S$408,19,FALSE),0)</f>
        <v>0</v>
      </c>
      <c r="AQ29" s="32">
        <f>_xlfn.IFNA(VLOOKUP(CONCATENATE($AQ$5,$B29,$C29),CHAMPS!$A$6:$S$408,19,FALSE),0)</f>
        <v>0</v>
      </c>
      <c r="AR29" s="32">
        <f>_xlfn.IFNA(VLOOKUP(CONCATENATE($AR$5,$B29,$C29),CHAMPS!$A$6:$S$408,19,FALSE),0)</f>
        <v>0</v>
      </c>
      <c r="AS29" s="32">
        <f>_xlfn.IFNA(VLOOKUP(CONCATENATE($AS$5,$B29,$C29),CHAMPS!$A$6:$S$408,19,FALSE),0)</f>
        <v>0</v>
      </c>
      <c r="AT29" s="32">
        <f>_xlfn.IFNA(VLOOKUP(CONCATENATE($AT$5,$B29,$C29),CHAMPS!$A$6:$S$408,19,FALSE),0)</f>
        <v>0</v>
      </c>
      <c r="AU29" s="32">
        <f>_xlfn.IFNA(VLOOKUP(CONCATENATE($AT$5,$B29,$C29),CHAMPS!$A$6:$S$408,19,FALSE),0)</f>
        <v>0</v>
      </c>
      <c r="AV29" s="35">
        <f>_xlfn.IFNA(VLOOKUP(CONCATENATE($AV$4,$B29,$C29),CHAMPS!$A$6:$S$408,19,FALSE),0)</f>
        <v>0</v>
      </c>
      <c r="AW29" s="34">
        <f>_xlfn.IFNA(VLOOKUP(CONCATENATE($AW$5,$B29,$C29),SHIELD!$A$6:$S$408,19,FALSE),0)</f>
        <v>0</v>
      </c>
      <c r="AX29" s="32">
        <f>_xlfn.IFNA(VLOOKUP(CONCATENATE($AX$5,$B29,$C29),SHIELD!$A$6:$S$408,19,FALSE),0)</f>
        <v>0</v>
      </c>
      <c r="AY29" s="32">
        <f>_xlfn.IFNA(VLOOKUP(CONCATENATE($AY$5,$B29,$C29),SHIELD!$A$6:$S$408,19,FALSE),0)</f>
        <v>0</v>
      </c>
      <c r="AZ29" s="32">
        <f>_xlfn.IFNA(VLOOKUP(CONCATENATE($AZ$5,$B29,$C29),SHIELD!$A$6:$S$408,19,FALSE),0)</f>
        <v>0</v>
      </c>
      <c r="BA29" s="32">
        <f>_xlfn.IFNA(VLOOKUP(CONCATENATE($BA$5,$B29,$C29),SHIELD!$A$6:$S$408,19,FALSE),0)</f>
        <v>0</v>
      </c>
      <c r="BB29" s="32">
        <f>_xlfn.IFNA(VLOOKUP(CONCATENATE($BB$5,$B29,$C29),SHIELD!$A$6:$S$408,19,FALSE),0)</f>
        <v>0</v>
      </c>
      <c r="BC29" s="35">
        <f>_xlfn.IFNA(VLOOKUP(CONCATENATE($BC$4,$B29,$C29),SHIELD!$A$6:$S$408,19,FALSE),0)</f>
        <v>0</v>
      </c>
      <c r="BD29" s="34"/>
      <c r="BE29" s="32"/>
      <c r="BF29" s="32"/>
      <c r="BG29" s="32"/>
      <c r="BH29" s="32"/>
      <c r="BI29" s="32"/>
      <c r="BJ29" s="35"/>
      <c r="BK29" s="3"/>
    </row>
    <row r="30" spans="1:63" x14ac:dyDescent="0.3">
      <c r="A30" s="3"/>
      <c r="B30" s="17" t="s">
        <v>375</v>
      </c>
      <c r="C30" s="18" t="s">
        <v>244</v>
      </c>
      <c r="D30" s="18"/>
      <c r="E30" s="18" t="s">
        <v>245</v>
      </c>
      <c r="F30" s="89">
        <v>45479</v>
      </c>
      <c r="G30" s="19">
        <v>9</v>
      </c>
      <c r="H30" s="319">
        <f t="shared" si="1"/>
        <v>0</v>
      </c>
      <c r="I30" s="319">
        <f t="shared" si="2"/>
        <v>0</v>
      </c>
      <c r="J30" s="319">
        <f t="shared" si="0"/>
        <v>6</v>
      </c>
      <c r="K30" s="318">
        <f>_xlfn.IFNA(VLOOKUP(CONCATENATE($M$5,$B30,$C30),HORS!$A$6:$S$303,19,FALSE),0)</f>
        <v>0</v>
      </c>
      <c r="L30" s="297">
        <f>_xlfn.IFNA(VLOOKUP(CONCATENATE($L$5,$B30,$C30),HORS!$A$6:$S$303,19,FALSE),0)</f>
        <v>0</v>
      </c>
      <c r="M30" s="232">
        <f>_xlfn.IFNA(VLOOKUP(CONCATENATE($M$5,$B30,$C30),HORS!$A$6:$S$303,19,FALSE),0)</f>
        <v>0</v>
      </c>
      <c r="N30" s="88">
        <f>_xlfn.IFNA(VLOOKUP(CONCATENATE($N$5,$B30,$C30),HORS!$A$6:$S$303,19,FALSE),0)</f>
        <v>0</v>
      </c>
      <c r="O30" s="32">
        <f>_xlfn.IFNA(VLOOKUP(CONCATENATE($O$5,$B30,$C30),HORS!$A$6:$S$303,19,FALSE),0)</f>
        <v>0</v>
      </c>
      <c r="P30" s="35">
        <f>_xlfn.IFNA(VLOOKUP(CONCATENATE($P$5,$B30,$C30),HORS!$A$6:$S$303,19,FALSE),0)</f>
        <v>0</v>
      </c>
      <c r="Q30" s="105">
        <f>_xlfn.IFNA(VLOOKUP(CONCATENATE($Q$5,$B30,$C30),FEST!$A$6:$S$303,19,FALSE),0)</f>
        <v>0</v>
      </c>
      <c r="R30" s="88">
        <f>_xlfn.IFNA(VLOOKUP(CONCATENATE($R$5,$B30,$C30),FEST!$A$6:$S$303,19,FALSE),0)</f>
        <v>0</v>
      </c>
      <c r="S30" s="88">
        <f>_xlfn.IFNA(VLOOKUP(CONCATENATE($S$5,$B30,$C30),FEST!$A$6:$S$303,19,FALSE),0)</f>
        <v>0</v>
      </c>
      <c r="T30" s="106">
        <f>_xlfn.IFNA(VLOOKUP(CONCATENATE($T$5,$B30,$C30),FEST!$A$6:$S$303,19,FALSE),0)</f>
        <v>0</v>
      </c>
      <c r="U30" s="34">
        <f>_xlfn.IFNA(VLOOKUP(CONCATENATE($U$4,$B30,$C30),Marsden!$A$6:$S$300,19,FALSE),0)</f>
        <v>0</v>
      </c>
      <c r="V30" s="32">
        <f>_xlfn.IFNA(VLOOKUP(CONCATENATE($V$4,$B30,$C30),Marsden!$A$6:$S$300,19,FALSE),0)</f>
        <v>0</v>
      </c>
      <c r="W30" s="88">
        <f>_xlfn.IFNA(VLOOKUP(CONCATENATE($W$4,$B30,$C30),Marsden!$A$6:$S$300,19,FALSE),0)</f>
        <v>0</v>
      </c>
      <c r="X30" s="88">
        <f>_xlfn.IFNA(VLOOKUP(CONCATENATE($X$4,$B30,$C30),Marsden!$A$6:$S$300,19,FALSE),0)</f>
        <v>0</v>
      </c>
      <c r="Y30" s="88">
        <f>_xlfn.IFNA(VLOOKUP(CONCATENATE($Y$4,$B30,$C30),Marsden!$A$6:$S$300,19,FALSE),0)</f>
        <v>0</v>
      </c>
      <c r="Z30" s="88">
        <f>_xlfn.IFNA(VLOOKUP(CONCATENATE($Z$4,$B30,$C30),Marsden!$A$6:$S$300,19,FALSE),0)</f>
        <v>0</v>
      </c>
      <c r="AA30" s="106">
        <f>_xlfn.IFNA(VLOOKUP(CONCATENATE($AA$4,$B30,$C30),Marsden!$A$6:$S$300,19,FALSE),0)</f>
        <v>0</v>
      </c>
      <c r="AB30" s="31">
        <f>_xlfn.IFNA(VLOOKUP(CONCATENATE($AB$4,$B30,$C30),AVON!$A$6:$S$336,19,FALSE),0)</f>
        <v>0</v>
      </c>
      <c r="AC30" s="31">
        <f>_xlfn.IFNA(VLOOKUP(CONCATENATE($AC$5,$B30,$C30),AVON!$A$6:$S$336,19,FALSE),0)</f>
        <v>0</v>
      </c>
      <c r="AD30" s="31">
        <f>_xlfn.IFNA(VLOOKUP(CONCATENATE($AD$5,$B30,$C30),AVON!$A$6:$S$336,19,FALSE),0)</f>
        <v>0</v>
      </c>
      <c r="AE30" s="31">
        <f>_xlfn.IFNA(VLOOKUP(CONCATENATE($AE$5,$B30,$C30),AVON!$A$6:$S$336,19,FALSE),0)</f>
        <v>0</v>
      </c>
      <c r="AF30" s="31">
        <f>_xlfn.IFNA(VLOOKUP(CONCATENATE($AF$5,$B30,$C30),AVON!$A$6:$S$336,19,FALSE),0)</f>
        <v>0</v>
      </c>
      <c r="AG30" s="31">
        <f>_xlfn.IFNA(VLOOKUP(CONCATENATE($AG$5,$B30,$C30),AVON!$A$6:$S$336,19,FALSE),0)</f>
        <v>0</v>
      </c>
      <c r="AH30" s="131">
        <f>_xlfn.IFNA(VLOOKUP(CONCATENATE($AH$5,$B30,$C30),AVON!$A$6:$S$336,19,FALSE),0)</f>
        <v>0</v>
      </c>
      <c r="AI30" s="31"/>
      <c r="AJ30" s="32"/>
      <c r="AK30" s="32"/>
      <c r="AL30" s="32"/>
      <c r="AM30" s="32"/>
      <c r="AN30" s="32"/>
      <c r="AO30" s="33"/>
      <c r="AP30" s="34">
        <f>_xlfn.IFNA(VLOOKUP(CONCATENATE($AP$5,$B30,$C30),CHAMPS!$A$6:$S$408,19,FALSE),0)</f>
        <v>0</v>
      </c>
      <c r="AQ30" s="32">
        <f>_xlfn.IFNA(VLOOKUP(CONCATENATE($AQ$5,$B30,$C30),CHAMPS!$A$6:$S$408,19,FALSE),0)</f>
        <v>0</v>
      </c>
      <c r="AR30" s="32">
        <f>_xlfn.IFNA(VLOOKUP(CONCATENATE($AR$5,$B30,$C30),CHAMPS!$A$6:$S$408,19,FALSE),0)</f>
        <v>0</v>
      </c>
      <c r="AS30" s="32">
        <f>_xlfn.IFNA(VLOOKUP(CONCATENATE($AS$5,$B30,$C30),CHAMPS!$A$6:$S$408,19,FALSE),0)</f>
        <v>0</v>
      </c>
      <c r="AT30" s="32">
        <f>_xlfn.IFNA(VLOOKUP(CONCATENATE($AT$5,$B30,$C30),CHAMPS!$A$6:$S$408,19,FALSE),0)</f>
        <v>0</v>
      </c>
      <c r="AU30" s="32">
        <f>_xlfn.IFNA(VLOOKUP(CONCATENATE($AT$5,$B30,$C30),CHAMPS!$A$6:$S$408,19,FALSE),0)</f>
        <v>0</v>
      </c>
      <c r="AV30" s="35">
        <f>_xlfn.IFNA(VLOOKUP(CONCATENATE($AV$4,$B30,$C30),CHAMPS!$A$6:$S$408,19,FALSE),0)</f>
        <v>0</v>
      </c>
      <c r="AW30" s="34">
        <f>_xlfn.IFNA(VLOOKUP(CONCATENATE($AW$5,$B30,$C30),SHIELD!$A$6:$S$408,19,FALSE),0)</f>
        <v>0</v>
      </c>
      <c r="AX30" s="32">
        <f>_xlfn.IFNA(VLOOKUP(CONCATENATE($AX$5,$B30,$C30),SHIELD!$A$6:$S$408,19,FALSE),0)</f>
        <v>0</v>
      </c>
      <c r="AY30" s="32">
        <f>_xlfn.IFNA(VLOOKUP(CONCATENATE($AY$5,$B30,$C30),SHIELD!$A$6:$S$408,19,FALSE),0)</f>
        <v>0</v>
      </c>
      <c r="AZ30" s="32">
        <f>_xlfn.IFNA(VLOOKUP(CONCATENATE($AZ$5,$B30,$C30),SHIELD!$A$6:$S$408,19,FALSE),0)</f>
        <v>0</v>
      </c>
      <c r="BA30" s="32">
        <f>_xlfn.IFNA(VLOOKUP(CONCATENATE($BA$5,$B30,$C30),SHIELD!$A$6:$S$408,19,FALSE),0)</f>
        <v>0</v>
      </c>
      <c r="BB30" s="32">
        <f>_xlfn.IFNA(VLOOKUP(CONCATENATE($BB$5,$B30,$C30),SHIELD!$A$6:$S$408,19,FALSE),0)</f>
        <v>0</v>
      </c>
      <c r="BC30" s="35">
        <f>_xlfn.IFNA(VLOOKUP(CONCATENATE($BC$4,$B30,$C30),SHIELD!$A$6:$S$408,19,FALSE),0)</f>
        <v>0</v>
      </c>
      <c r="BD30" s="34"/>
      <c r="BE30" s="32"/>
      <c r="BF30" s="32"/>
      <c r="BG30" s="32"/>
      <c r="BH30" s="32"/>
      <c r="BI30" s="32"/>
      <c r="BJ30" s="35"/>
      <c r="BK30" s="3"/>
    </row>
    <row r="31" spans="1:63" x14ac:dyDescent="0.3">
      <c r="A31" s="3"/>
      <c r="B31" s="17" t="s">
        <v>220</v>
      </c>
      <c r="C31" s="18" t="s">
        <v>257</v>
      </c>
      <c r="D31" s="18"/>
      <c r="E31" s="18" t="s">
        <v>246</v>
      </c>
      <c r="F31" s="89">
        <v>45489</v>
      </c>
      <c r="G31" s="19">
        <v>11</v>
      </c>
      <c r="H31" s="319">
        <f t="shared" si="1"/>
        <v>0</v>
      </c>
      <c r="I31" s="319">
        <f t="shared" si="2"/>
        <v>0</v>
      </c>
      <c r="J31" s="319">
        <f t="shared" si="0"/>
        <v>6</v>
      </c>
      <c r="K31" s="318">
        <f>_xlfn.IFNA(VLOOKUP(CONCATENATE($M$5,$B31,$C31),HORS!$A$6:$S$303,19,FALSE),0)</f>
        <v>0</v>
      </c>
      <c r="L31" s="297">
        <f>_xlfn.IFNA(VLOOKUP(CONCATENATE($L$5,$B31,$C31),HORS!$A$6:$S$303,19,FALSE),0)</f>
        <v>0</v>
      </c>
      <c r="M31" s="232">
        <f>_xlfn.IFNA(VLOOKUP(CONCATENATE($M$5,$B31,$C31),HORS!$A$6:$S$303,19,FALSE),0)</f>
        <v>0</v>
      </c>
      <c r="N31" s="88">
        <f>_xlfn.IFNA(VLOOKUP(CONCATENATE($N$5,$B31,$C31),HORS!$A$6:$S$303,19,FALSE),0)</f>
        <v>0</v>
      </c>
      <c r="O31" s="32">
        <f>_xlfn.IFNA(VLOOKUP(CONCATENATE($O$5,$B31,$C31),HORS!$A$6:$S$303,19,FALSE),0)</f>
        <v>0</v>
      </c>
      <c r="P31" s="35">
        <f>_xlfn.IFNA(VLOOKUP(CONCATENATE($P$5,$B31,$C31),HORS!$A$6:$S$303,19,FALSE),0)</f>
        <v>0</v>
      </c>
      <c r="Q31" s="105">
        <f>_xlfn.IFNA(VLOOKUP(CONCATENATE($Q$5,$B31,$C31),FEST!$A$6:$S$303,19,FALSE),0)</f>
        <v>0</v>
      </c>
      <c r="R31" s="88">
        <f>_xlfn.IFNA(VLOOKUP(CONCATENATE($R$5,$B31,$C31),FEST!$A$6:$S$303,19,FALSE),0)</f>
        <v>0</v>
      </c>
      <c r="S31" s="88">
        <f>_xlfn.IFNA(VLOOKUP(CONCATENATE($S$5,$B31,$C31),FEST!$A$6:$S$303,19,FALSE),0)</f>
        <v>0</v>
      </c>
      <c r="T31" s="106">
        <f>_xlfn.IFNA(VLOOKUP(CONCATENATE($T$5,$B31,$C31),FEST!$A$6:$S$303,19,FALSE),0)</f>
        <v>0</v>
      </c>
      <c r="U31" s="34">
        <f>_xlfn.IFNA(VLOOKUP(CONCATENATE($U$4,$B31,$C31),Marsden!$A$6:$S$300,19,FALSE),0)</f>
        <v>0</v>
      </c>
      <c r="V31" s="32">
        <f>_xlfn.IFNA(VLOOKUP(CONCATENATE($V$4,$B31,$C31),Marsden!$A$6:$S$300,19,FALSE),0)</f>
        <v>0</v>
      </c>
      <c r="W31" s="88">
        <f>_xlfn.IFNA(VLOOKUP(CONCATENATE($W$4,$B31,$C31),Marsden!$A$6:$S$300,19,FALSE),0)</f>
        <v>0</v>
      </c>
      <c r="X31" s="88">
        <f>_xlfn.IFNA(VLOOKUP(CONCATENATE($X$4,$B31,$C31),Marsden!$A$6:$S$300,19,FALSE),0)</f>
        <v>0</v>
      </c>
      <c r="Y31" s="88">
        <f>_xlfn.IFNA(VLOOKUP(CONCATENATE($Y$4,$B31,$C31),Marsden!$A$6:$S$300,19,FALSE),0)</f>
        <v>0</v>
      </c>
      <c r="Z31" s="88">
        <f>_xlfn.IFNA(VLOOKUP(CONCATENATE($Z$4,$B31,$C31),Marsden!$A$6:$S$300,19,FALSE),0)</f>
        <v>0</v>
      </c>
      <c r="AA31" s="106">
        <f>_xlfn.IFNA(VLOOKUP(CONCATENATE($AA$4,$B31,$C31),Marsden!$A$6:$S$300,19,FALSE),0)</f>
        <v>0</v>
      </c>
      <c r="AB31" s="31">
        <f>_xlfn.IFNA(VLOOKUP(CONCATENATE($AB$4,$B31,$C31),AVON!$A$6:$S$336,19,FALSE),0)</f>
        <v>0</v>
      </c>
      <c r="AC31" s="31">
        <f>_xlfn.IFNA(VLOOKUP(CONCATENATE($AC$5,$B31,$C31),AVON!$A$6:$S$336,19,FALSE),0)</f>
        <v>0</v>
      </c>
      <c r="AD31" s="31">
        <f>_xlfn.IFNA(VLOOKUP(CONCATENATE($AD$5,$B31,$C31),AVON!$A$6:$S$336,19,FALSE),0)</f>
        <v>0</v>
      </c>
      <c r="AE31" s="31">
        <f>_xlfn.IFNA(VLOOKUP(CONCATENATE($AE$5,$B31,$C31),AVON!$A$6:$S$336,19,FALSE),0)</f>
        <v>0</v>
      </c>
      <c r="AF31" s="31">
        <f>_xlfn.IFNA(VLOOKUP(CONCATENATE($AF$5,$B31,$C31),AVON!$A$6:$S$336,19,FALSE),0)</f>
        <v>0</v>
      </c>
      <c r="AG31" s="31">
        <f>_xlfn.IFNA(VLOOKUP(CONCATENATE($AG$5,$B31,$C31),AVON!$A$6:$S$336,19,FALSE),0)</f>
        <v>0</v>
      </c>
      <c r="AH31" s="131">
        <f>_xlfn.IFNA(VLOOKUP(CONCATENATE($AH$5,$B31,$C31),AVON!$A$6:$S$336,19,FALSE),0)</f>
        <v>0</v>
      </c>
      <c r="AI31" s="31"/>
      <c r="AJ31" s="32"/>
      <c r="AK31" s="32"/>
      <c r="AL31" s="32"/>
      <c r="AM31" s="32"/>
      <c r="AN31" s="32"/>
      <c r="AO31" s="33"/>
      <c r="AP31" s="34">
        <f>_xlfn.IFNA(VLOOKUP(CONCATENATE($AP$5,$B31,$C31),CHAMPS!$A$6:$S$408,19,FALSE),0)</f>
        <v>0</v>
      </c>
      <c r="AQ31" s="32">
        <f>_xlfn.IFNA(VLOOKUP(CONCATENATE($AQ$5,$B31,$C31),CHAMPS!$A$6:$S$408,19,FALSE),0)</f>
        <v>0</v>
      </c>
      <c r="AR31" s="32">
        <f>_xlfn.IFNA(VLOOKUP(CONCATENATE($AR$5,$B31,$C31),CHAMPS!$A$6:$S$408,19,FALSE),0)</f>
        <v>0</v>
      </c>
      <c r="AS31" s="32">
        <f>_xlfn.IFNA(VLOOKUP(CONCATENATE($AS$5,$B31,$C31),CHAMPS!$A$6:$S$408,19,FALSE),0)</f>
        <v>0</v>
      </c>
      <c r="AT31" s="32">
        <f>_xlfn.IFNA(VLOOKUP(CONCATENATE($AT$5,$B31,$C31),CHAMPS!$A$6:$S$408,19,FALSE),0)</f>
        <v>0</v>
      </c>
      <c r="AU31" s="32">
        <f>_xlfn.IFNA(VLOOKUP(CONCATENATE($AT$5,$B31,$C31),CHAMPS!$A$6:$S$408,19,FALSE),0)</f>
        <v>0</v>
      </c>
      <c r="AV31" s="35">
        <f>_xlfn.IFNA(VLOOKUP(CONCATENATE($AV$4,$B31,$C31),CHAMPS!$A$6:$S$408,19,FALSE),0)</f>
        <v>0</v>
      </c>
      <c r="AW31" s="34">
        <f>_xlfn.IFNA(VLOOKUP(CONCATENATE($AW$5,$B31,$C31),SHIELD!$A$6:$S$408,19,FALSE),0)</f>
        <v>0</v>
      </c>
      <c r="AX31" s="32">
        <f>_xlfn.IFNA(VLOOKUP(CONCATENATE($AX$5,$B31,$C31),SHIELD!$A$6:$S$408,19,FALSE),0)</f>
        <v>0</v>
      </c>
      <c r="AY31" s="32">
        <f>_xlfn.IFNA(VLOOKUP(CONCATENATE($AY$5,$B31,$C31),SHIELD!$A$6:$S$408,19,FALSE),0)</f>
        <v>0</v>
      </c>
      <c r="AZ31" s="32">
        <f>_xlfn.IFNA(VLOOKUP(CONCATENATE($AZ$5,$B31,$C31),SHIELD!$A$6:$S$408,19,FALSE),0)</f>
        <v>0</v>
      </c>
      <c r="BA31" s="32">
        <f>_xlfn.IFNA(VLOOKUP(CONCATENATE($BA$5,$B31,$C31),SHIELD!$A$6:$S$408,19,FALSE),0)</f>
        <v>0</v>
      </c>
      <c r="BB31" s="32">
        <f>_xlfn.IFNA(VLOOKUP(CONCATENATE($BB$5,$B31,$C31),SHIELD!$A$6:$S$408,19,FALSE),0)</f>
        <v>0</v>
      </c>
      <c r="BC31" s="35">
        <f>_xlfn.IFNA(VLOOKUP(CONCATENATE($BC$4,$B31,$C31),SHIELD!$A$6:$S$408,19,FALSE),0)</f>
        <v>0</v>
      </c>
      <c r="BD31" s="34"/>
      <c r="BE31" s="32"/>
      <c r="BF31" s="32"/>
      <c r="BG31" s="32"/>
      <c r="BH31" s="32"/>
      <c r="BI31" s="32"/>
      <c r="BJ31" s="35"/>
      <c r="BK31" s="3"/>
    </row>
    <row r="32" spans="1:63" x14ac:dyDescent="0.3">
      <c r="A32" s="3"/>
      <c r="B32" s="17" t="s">
        <v>247</v>
      </c>
      <c r="C32" s="18" t="s">
        <v>248</v>
      </c>
      <c r="D32" s="18"/>
      <c r="E32" s="18" t="s">
        <v>249</v>
      </c>
      <c r="F32" s="89">
        <v>45491</v>
      </c>
      <c r="G32" s="19">
        <v>12</v>
      </c>
      <c r="H32" s="319">
        <f t="shared" si="1"/>
        <v>6</v>
      </c>
      <c r="I32" s="319">
        <f t="shared" si="2"/>
        <v>26</v>
      </c>
      <c r="J32" s="319">
        <f t="shared" si="0"/>
        <v>3</v>
      </c>
      <c r="K32" s="318">
        <f>_xlfn.IFNA(VLOOKUP(CONCATENATE($M$5,$B32,$C32),HORS!$A$6:$S$303,19,FALSE),0)</f>
        <v>3</v>
      </c>
      <c r="L32" s="297">
        <f>_xlfn.IFNA(VLOOKUP(CONCATENATE($L$5,$B32,$C32),HORS!$A$6:$S$303,19,FALSE),0)</f>
        <v>5</v>
      </c>
      <c r="M32" s="232">
        <f>_xlfn.IFNA(VLOOKUP(CONCATENATE($M$5,$B32,$C32),HORS!$A$6:$S$303,19,FALSE),0)</f>
        <v>3</v>
      </c>
      <c r="N32" s="88">
        <f>_xlfn.IFNA(VLOOKUP(CONCATENATE($N$5,$B32,$C32),HORS!$A$6:$S$303,19,FALSE),0)</f>
        <v>7</v>
      </c>
      <c r="O32" s="32">
        <f>_xlfn.IFNA(VLOOKUP(CONCATENATE($O$5,$B32,$C32),HORS!$A$6:$S$303,19,FALSE),0)</f>
        <v>6</v>
      </c>
      <c r="P32" s="35">
        <f>_xlfn.IFNA(VLOOKUP(CONCATENATE($P$5,$B32,$C32),HORS!$A$6:$S$303,19,FALSE),0)</f>
        <v>2</v>
      </c>
      <c r="Q32" s="105">
        <f>_xlfn.IFNA(VLOOKUP(CONCATENATE($Q$5,$B32,$C32),FEST!$A$6:$S$303,19,FALSE),0)</f>
        <v>0</v>
      </c>
      <c r="R32" s="88">
        <f>_xlfn.IFNA(VLOOKUP(CONCATENATE($R$5,$B32,$C32),FEST!$A$6:$S$303,19,FALSE),0)</f>
        <v>0</v>
      </c>
      <c r="S32" s="88">
        <f>_xlfn.IFNA(VLOOKUP(CONCATENATE($S$5,$B32,$C32),FEST!$A$6:$S$303,19,FALSE),0)</f>
        <v>0</v>
      </c>
      <c r="T32" s="106">
        <f>_xlfn.IFNA(VLOOKUP(CONCATENATE($T$5,$B32,$C32),FEST!$A$6:$S$303,19,FALSE),0)</f>
        <v>0</v>
      </c>
      <c r="U32" s="34">
        <f>_xlfn.IFNA(VLOOKUP(CONCATENATE($U$4,$B32,$C32),Marsden!$A$6:$S$300,19,FALSE),0)</f>
        <v>0</v>
      </c>
      <c r="V32" s="32">
        <f>_xlfn.IFNA(VLOOKUP(CONCATENATE($V$4,$B32,$C32),Marsden!$A$6:$S$300,19,FALSE),0)</f>
        <v>0</v>
      </c>
      <c r="W32" s="88">
        <f>_xlfn.IFNA(VLOOKUP(CONCATENATE($W$4,$B32,$C32),Marsden!$A$6:$S$300,19,FALSE),0)</f>
        <v>0</v>
      </c>
      <c r="X32" s="88">
        <f>_xlfn.IFNA(VLOOKUP(CONCATENATE($X$4,$B32,$C32),Marsden!$A$6:$S$300,19,FALSE),0)</f>
        <v>0</v>
      </c>
      <c r="Y32" s="88">
        <f>_xlfn.IFNA(VLOOKUP(CONCATENATE($Y$4,$B32,$C32),Marsden!$A$6:$S$300,19,FALSE),0)</f>
        <v>0</v>
      </c>
      <c r="Z32" s="88">
        <f>_xlfn.IFNA(VLOOKUP(CONCATENATE($Z$4,$B32,$C32),Marsden!$A$6:$S$300,19,FALSE),0)</f>
        <v>0</v>
      </c>
      <c r="AA32" s="106">
        <f>_xlfn.IFNA(VLOOKUP(CONCATENATE($AA$4,$B32,$C32),Marsden!$A$6:$S$300,19,FALSE),0)</f>
        <v>0</v>
      </c>
      <c r="AB32" s="31">
        <f>_xlfn.IFNA(VLOOKUP(CONCATENATE($AB$4,$B32,$C32),AVON!$A$6:$S$336,19,FALSE),0)</f>
        <v>0</v>
      </c>
      <c r="AC32" s="31">
        <f>_xlfn.IFNA(VLOOKUP(CONCATENATE($AC$5,$B32,$C32),AVON!$A$6:$S$336,19,FALSE),0)</f>
        <v>0</v>
      </c>
      <c r="AD32" s="31">
        <f>_xlfn.IFNA(VLOOKUP(CONCATENATE($AD$5,$B32,$C32),AVON!$A$6:$S$336,19,FALSE),0)</f>
        <v>0</v>
      </c>
      <c r="AE32" s="31">
        <f>_xlfn.IFNA(VLOOKUP(CONCATENATE($AE$5,$B32,$C32),AVON!$A$6:$S$336,19,FALSE),0)</f>
        <v>0</v>
      </c>
      <c r="AF32" s="31">
        <f>_xlfn.IFNA(VLOOKUP(CONCATENATE($AF$5,$B32,$C32),AVON!$A$6:$S$336,19,FALSE),0)</f>
        <v>0</v>
      </c>
      <c r="AG32" s="31">
        <f>_xlfn.IFNA(VLOOKUP(CONCATENATE($AG$5,$B32,$C32),AVON!$A$6:$S$336,19,FALSE),0)</f>
        <v>0</v>
      </c>
      <c r="AH32" s="131">
        <f>_xlfn.IFNA(VLOOKUP(CONCATENATE($AH$5,$B32,$C32),AVON!$A$6:$S$336,19,FALSE),0)</f>
        <v>0</v>
      </c>
      <c r="AI32" s="31"/>
      <c r="AJ32" s="32"/>
      <c r="AK32" s="32"/>
      <c r="AL32" s="32"/>
      <c r="AM32" s="32"/>
      <c r="AN32" s="32"/>
      <c r="AO32" s="33"/>
      <c r="AP32" s="34">
        <f>_xlfn.IFNA(VLOOKUP(CONCATENATE($AP$5,$B32,$C32),CHAMPS!$A$6:$S$408,19,FALSE),0)</f>
        <v>0</v>
      </c>
      <c r="AQ32" s="32">
        <f>_xlfn.IFNA(VLOOKUP(CONCATENATE($AQ$5,$B32,$C32),CHAMPS!$A$6:$S$408,19,FALSE),0)</f>
        <v>0</v>
      </c>
      <c r="AR32" s="32">
        <f>_xlfn.IFNA(VLOOKUP(CONCATENATE($AR$5,$B32,$C32),CHAMPS!$A$6:$S$408,19,FALSE),0)</f>
        <v>0</v>
      </c>
      <c r="AS32" s="32">
        <f>_xlfn.IFNA(VLOOKUP(CONCATENATE($AS$5,$B32,$C32),CHAMPS!$A$6:$S$408,19,FALSE),0)</f>
        <v>0</v>
      </c>
      <c r="AT32" s="32">
        <f>_xlfn.IFNA(VLOOKUP(CONCATENATE($AT$5,$B32,$C32),CHAMPS!$A$6:$S$408,19,FALSE),0)</f>
        <v>0</v>
      </c>
      <c r="AU32" s="32">
        <f>_xlfn.IFNA(VLOOKUP(CONCATENATE($AT$5,$B32,$C32),CHAMPS!$A$6:$S$408,19,FALSE),0)</f>
        <v>0</v>
      </c>
      <c r="AV32" s="35">
        <f>_xlfn.IFNA(VLOOKUP(CONCATENATE($AV$4,$B32,$C32),CHAMPS!$A$6:$S$408,19,FALSE),0)</f>
        <v>0</v>
      </c>
      <c r="AW32" s="34">
        <f>_xlfn.IFNA(VLOOKUP(CONCATENATE($AW$5,$B32,$C32),SHIELD!$A$6:$S$408,19,FALSE),0)</f>
        <v>0</v>
      </c>
      <c r="AX32" s="32">
        <f>_xlfn.IFNA(VLOOKUP(CONCATENATE($AX$5,$B32,$C32),SHIELD!$A$6:$S$408,19,FALSE),0)</f>
        <v>0</v>
      </c>
      <c r="AY32" s="32">
        <f>_xlfn.IFNA(VLOOKUP(CONCATENATE($AY$5,$B32,$C32),SHIELD!$A$6:$S$408,19,FALSE),0)</f>
        <v>0</v>
      </c>
      <c r="AZ32" s="32">
        <f>_xlfn.IFNA(VLOOKUP(CONCATENATE($AZ$5,$B32,$C32),SHIELD!$A$6:$S$408,19,FALSE),0)</f>
        <v>0</v>
      </c>
      <c r="BA32" s="32">
        <f>_xlfn.IFNA(VLOOKUP(CONCATENATE($BA$5,$B32,$C32),SHIELD!$A$6:$S$408,19,FALSE),0)</f>
        <v>0</v>
      </c>
      <c r="BB32" s="32">
        <f>_xlfn.IFNA(VLOOKUP(CONCATENATE($BB$5,$B32,$C32),SHIELD!$A$6:$S$408,19,FALSE),0)</f>
        <v>0</v>
      </c>
      <c r="BC32" s="35">
        <f>_xlfn.IFNA(VLOOKUP(CONCATENATE($BC$4,$B32,$C32),SHIELD!$A$6:$S$408,19,FALSE),0)</f>
        <v>0</v>
      </c>
      <c r="BD32" s="34"/>
      <c r="BE32" s="32"/>
      <c r="BF32" s="32"/>
      <c r="BG32" s="32"/>
      <c r="BH32" s="32"/>
      <c r="BI32" s="32"/>
      <c r="BJ32" s="35"/>
      <c r="BK32" s="3"/>
    </row>
    <row r="33" spans="1:63" x14ac:dyDescent="0.3">
      <c r="A33" s="3"/>
      <c r="B33" s="17" t="s">
        <v>250</v>
      </c>
      <c r="C33" s="18" t="s">
        <v>251</v>
      </c>
      <c r="D33" s="18"/>
      <c r="E33" s="18" t="s">
        <v>252</v>
      </c>
      <c r="F33" s="89">
        <v>45492</v>
      </c>
      <c r="G33" s="19">
        <v>11</v>
      </c>
      <c r="H33" s="319">
        <f t="shared" si="1"/>
        <v>0</v>
      </c>
      <c r="I33" s="319">
        <f t="shared" si="2"/>
        <v>0</v>
      </c>
      <c r="J33" s="319">
        <f t="shared" si="0"/>
        <v>6</v>
      </c>
      <c r="K33" s="318">
        <f>_xlfn.IFNA(VLOOKUP(CONCATENATE($M$5,$B33,$C33),HORS!$A$6:$S$303,19,FALSE),0)</f>
        <v>0</v>
      </c>
      <c r="L33" s="297">
        <f>_xlfn.IFNA(VLOOKUP(CONCATENATE($L$5,$B33,$C33),HORS!$A$6:$S$303,19,FALSE),0)</f>
        <v>0</v>
      </c>
      <c r="M33" s="232">
        <f>_xlfn.IFNA(VLOOKUP(CONCATENATE($M$5,$B33,$C33),HORS!$A$6:$S$303,19,FALSE),0)</f>
        <v>0</v>
      </c>
      <c r="N33" s="88">
        <f>_xlfn.IFNA(VLOOKUP(CONCATENATE($N$5,$B33,$C33),HORS!$A$6:$S$303,19,FALSE),0)</f>
        <v>0</v>
      </c>
      <c r="O33" s="32">
        <f>_xlfn.IFNA(VLOOKUP(CONCATENATE($O$5,$B33,$C33),HORS!$A$6:$S$303,19,FALSE),0)</f>
        <v>0</v>
      </c>
      <c r="P33" s="35">
        <f>_xlfn.IFNA(VLOOKUP(CONCATENATE($P$5,$B33,$C33),HORS!$A$6:$S$303,19,FALSE),0)</f>
        <v>0</v>
      </c>
      <c r="Q33" s="105">
        <f>_xlfn.IFNA(VLOOKUP(CONCATENATE($Q$5,$B33,$C33),FEST!$A$6:$S$303,19,FALSE),0)</f>
        <v>0</v>
      </c>
      <c r="R33" s="88">
        <f>_xlfn.IFNA(VLOOKUP(CONCATENATE($R$5,$B33,$C33),FEST!$A$6:$S$303,19,FALSE),0)</f>
        <v>0</v>
      </c>
      <c r="S33" s="88">
        <f>_xlfn.IFNA(VLOOKUP(CONCATENATE($S$5,$B33,$C33),FEST!$A$6:$S$303,19,FALSE),0)</f>
        <v>0</v>
      </c>
      <c r="T33" s="106">
        <f>_xlfn.IFNA(VLOOKUP(CONCATENATE($T$5,$B33,$C33),FEST!$A$6:$S$303,19,FALSE),0)</f>
        <v>0</v>
      </c>
      <c r="U33" s="34">
        <f>_xlfn.IFNA(VLOOKUP(CONCATENATE($U$4,$B33,$C33),Marsden!$A$6:$S$300,19,FALSE),0)</f>
        <v>0</v>
      </c>
      <c r="V33" s="32">
        <f>_xlfn.IFNA(VLOOKUP(CONCATENATE($V$4,$B33,$C33),Marsden!$A$6:$S$300,19,FALSE),0)</f>
        <v>0</v>
      </c>
      <c r="W33" s="88">
        <f>_xlfn.IFNA(VLOOKUP(CONCATENATE($W$4,$B33,$C33),Marsden!$A$6:$S$300,19,FALSE),0)</f>
        <v>0</v>
      </c>
      <c r="X33" s="88">
        <f>_xlfn.IFNA(VLOOKUP(CONCATENATE($X$4,$B33,$C33),Marsden!$A$6:$S$300,19,FALSE),0)</f>
        <v>0</v>
      </c>
      <c r="Y33" s="88">
        <f>_xlfn.IFNA(VLOOKUP(CONCATENATE($Y$4,$B33,$C33),Marsden!$A$6:$S$300,19,FALSE),0)</f>
        <v>0</v>
      </c>
      <c r="Z33" s="88">
        <f>_xlfn.IFNA(VLOOKUP(CONCATENATE($Z$4,$B33,$C33),Marsden!$A$6:$S$300,19,FALSE),0)</f>
        <v>0</v>
      </c>
      <c r="AA33" s="106">
        <f>_xlfn.IFNA(VLOOKUP(CONCATENATE($AA$4,$B33,$C33),Marsden!$A$6:$S$300,19,FALSE),0)</f>
        <v>0</v>
      </c>
      <c r="AB33" s="31">
        <f>_xlfn.IFNA(VLOOKUP(CONCATENATE($AB$4,$B33,$C33),AVON!$A$6:$S$336,19,FALSE),0)</f>
        <v>0</v>
      </c>
      <c r="AC33" s="31">
        <f>_xlfn.IFNA(VLOOKUP(CONCATENATE($AC$5,$B33,$C33),AVON!$A$6:$S$336,19,FALSE),0)</f>
        <v>0</v>
      </c>
      <c r="AD33" s="31">
        <f>_xlfn.IFNA(VLOOKUP(CONCATENATE($AD$5,$B33,$C33),AVON!$A$6:$S$336,19,FALSE),0)</f>
        <v>0</v>
      </c>
      <c r="AE33" s="31">
        <f>_xlfn.IFNA(VLOOKUP(CONCATENATE($AE$5,$B33,$C33),AVON!$A$6:$S$336,19,FALSE),0)</f>
        <v>0</v>
      </c>
      <c r="AF33" s="31">
        <f>_xlfn.IFNA(VLOOKUP(CONCATENATE($AF$5,$B33,$C33),AVON!$A$6:$S$336,19,FALSE),0)</f>
        <v>0</v>
      </c>
      <c r="AG33" s="31">
        <f>_xlfn.IFNA(VLOOKUP(CONCATENATE($AG$5,$B33,$C33),AVON!$A$6:$S$336,19,FALSE),0)</f>
        <v>0</v>
      </c>
      <c r="AH33" s="131">
        <f>_xlfn.IFNA(VLOOKUP(CONCATENATE($AH$5,$B33,$C33),AVON!$A$6:$S$336,19,FALSE),0)</f>
        <v>0</v>
      </c>
      <c r="AI33" s="31"/>
      <c r="AJ33" s="32"/>
      <c r="AK33" s="32"/>
      <c r="AL33" s="32"/>
      <c r="AM33" s="32"/>
      <c r="AN33" s="32"/>
      <c r="AO33" s="33"/>
      <c r="AP33" s="34">
        <f>_xlfn.IFNA(VLOOKUP(CONCATENATE($AP$5,$B33,$C33),CHAMPS!$A$6:$S$408,19,FALSE),0)</f>
        <v>0</v>
      </c>
      <c r="AQ33" s="32">
        <f>_xlfn.IFNA(VLOOKUP(CONCATENATE($AQ$5,$B33,$C33),CHAMPS!$A$6:$S$408,19,FALSE),0)</f>
        <v>0</v>
      </c>
      <c r="AR33" s="32">
        <f>_xlfn.IFNA(VLOOKUP(CONCATENATE($AR$5,$B33,$C33),CHAMPS!$A$6:$S$408,19,FALSE),0)</f>
        <v>0</v>
      </c>
      <c r="AS33" s="32">
        <f>_xlfn.IFNA(VLOOKUP(CONCATENATE($AS$5,$B33,$C33),CHAMPS!$A$6:$S$408,19,FALSE),0)</f>
        <v>0</v>
      </c>
      <c r="AT33" s="32">
        <f>_xlfn.IFNA(VLOOKUP(CONCATENATE($AT$5,$B33,$C33),CHAMPS!$A$6:$S$408,19,FALSE),0)</f>
        <v>0</v>
      </c>
      <c r="AU33" s="32">
        <f>_xlfn.IFNA(VLOOKUP(CONCATENATE($AT$5,$B33,$C33),CHAMPS!$A$6:$S$408,19,FALSE),0)</f>
        <v>0</v>
      </c>
      <c r="AV33" s="35">
        <f>_xlfn.IFNA(VLOOKUP(CONCATENATE($AV$4,$B33,$C33),CHAMPS!$A$6:$S$408,19,FALSE),0)</f>
        <v>0</v>
      </c>
      <c r="AW33" s="34">
        <f>_xlfn.IFNA(VLOOKUP(CONCATENATE($AW$5,$B33,$C33),SHIELD!$A$6:$S$408,19,FALSE),0)</f>
        <v>0</v>
      </c>
      <c r="AX33" s="32">
        <f>_xlfn.IFNA(VLOOKUP(CONCATENATE($AX$5,$B33,$C33),SHIELD!$A$6:$S$408,19,FALSE),0)</f>
        <v>0</v>
      </c>
      <c r="AY33" s="32">
        <f>_xlfn.IFNA(VLOOKUP(CONCATENATE($AY$5,$B33,$C33),SHIELD!$A$6:$S$408,19,FALSE),0)</f>
        <v>0</v>
      </c>
      <c r="AZ33" s="32">
        <f>_xlfn.IFNA(VLOOKUP(CONCATENATE($AZ$5,$B33,$C33),SHIELD!$A$6:$S$408,19,FALSE),0)</f>
        <v>0</v>
      </c>
      <c r="BA33" s="32">
        <f>_xlfn.IFNA(VLOOKUP(CONCATENATE($BA$5,$B33,$C33),SHIELD!$A$6:$S$408,19,FALSE),0)</f>
        <v>0</v>
      </c>
      <c r="BB33" s="32">
        <f>_xlfn.IFNA(VLOOKUP(CONCATENATE($BB$5,$B33,$C33),SHIELD!$A$6:$S$408,19,FALSE),0)</f>
        <v>0</v>
      </c>
      <c r="BC33" s="35">
        <f>_xlfn.IFNA(VLOOKUP(CONCATENATE($BC$4,$B33,$C33),SHIELD!$A$6:$S$408,19,FALSE),0)</f>
        <v>0</v>
      </c>
      <c r="BD33" s="34"/>
      <c r="BE33" s="32"/>
      <c r="BF33" s="32"/>
      <c r="BG33" s="32"/>
      <c r="BH33" s="32"/>
      <c r="BI33" s="32"/>
      <c r="BJ33" s="35"/>
      <c r="BK33" s="3"/>
    </row>
    <row r="34" spans="1:63" x14ac:dyDescent="0.3">
      <c r="A34" s="3"/>
      <c r="B34" s="17" t="s">
        <v>253</v>
      </c>
      <c r="C34" s="18" t="s">
        <v>256</v>
      </c>
      <c r="D34" s="18"/>
      <c r="E34" s="18" t="s">
        <v>252</v>
      </c>
      <c r="F34" s="89">
        <v>45492</v>
      </c>
      <c r="G34" s="19">
        <v>10</v>
      </c>
      <c r="H34" s="319">
        <f t="shared" si="1"/>
        <v>0</v>
      </c>
      <c r="I34" s="319">
        <f t="shared" si="2"/>
        <v>0</v>
      </c>
      <c r="J34" s="319">
        <f t="shared" si="0"/>
        <v>6</v>
      </c>
      <c r="K34" s="318">
        <f>_xlfn.IFNA(VLOOKUP(CONCATENATE($M$5,$B34,$C34),HORS!$A$6:$S$303,19,FALSE),0)</f>
        <v>0</v>
      </c>
      <c r="L34" s="297">
        <f>_xlfn.IFNA(VLOOKUP(CONCATENATE($L$5,$B34,$C34),HORS!$A$6:$S$303,19,FALSE),0)</f>
        <v>0</v>
      </c>
      <c r="M34" s="232">
        <f>_xlfn.IFNA(VLOOKUP(CONCATENATE($M$5,$B34,$C34),HORS!$A$6:$S$303,19,FALSE),0)</f>
        <v>0</v>
      </c>
      <c r="N34" s="88">
        <f>_xlfn.IFNA(VLOOKUP(CONCATENATE($N$5,$B34,$C34),HORS!$A$6:$S$303,19,FALSE),0)</f>
        <v>0</v>
      </c>
      <c r="O34" s="32">
        <f>_xlfn.IFNA(VLOOKUP(CONCATENATE($O$5,$B34,$C34),HORS!$A$6:$S$303,19,FALSE),0)</f>
        <v>0</v>
      </c>
      <c r="P34" s="35">
        <f>_xlfn.IFNA(VLOOKUP(CONCATENATE($P$5,$B34,$C34),HORS!$A$6:$S$303,19,FALSE),0)</f>
        <v>0</v>
      </c>
      <c r="Q34" s="105">
        <f>_xlfn.IFNA(VLOOKUP(CONCATENATE($Q$5,$B34,$C34),FEST!$A$6:$S$303,19,FALSE),0)</f>
        <v>0</v>
      </c>
      <c r="R34" s="88">
        <f>_xlfn.IFNA(VLOOKUP(CONCATENATE($R$5,$B34,$C34),FEST!$A$6:$S$303,19,FALSE),0)</f>
        <v>0</v>
      </c>
      <c r="S34" s="88">
        <f>_xlfn.IFNA(VLOOKUP(CONCATENATE($S$5,$B34,$C34),FEST!$A$6:$S$303,19,FALSE),0)</f>
        <v>0</v>
      </c>
      <c r="T34" s="106">
        <f>_xlfn.IFNA(VLOOKUP(CONCATENATE($T$5,$B34,$C34),FEST!$A$6:$S$303,19,FALSE),0)</f>
        <v>0</v>
      </c>
      <c r="U34" s="34">
        <f>_xlfn.IFNA(VLOOKUP(CONCATENATE($U$4,$B34,$C34),Marsden!$A$6:$S$300,19,FALSE),0)</f>
        <v>0</v>
      </c>
      <c r="V34" s="32">
        <f>_xlfn.IFNA(VLOOKUP(CONCATENATE($V$4,$B34,$C34),Marsden!$A$6:$S$300,19,FALSE),0)</f>
        <v>0</v>
      </c>
      <c r="W34" s="88">
        <f>_xlfn.IFNA(VLOOKUP(CONCATENATE($W$4,$B34,$C34),Marsden!$A$6:$S$300,19,FALSE),0)</f>
        <v>0</v>
      </c>
      <c r="X34" s="88">
        <f>_xlfn.IFNA(VLOOKUP(CONCATENATE($X$4,$B34,$C34),Marsden!$A$6:$S$300,19,FALSE),0)</f>
        <v>0</v>
      </c>
      <c r="Y34" s="88">
        <f>_xlfn.IFNA(VLOOKUP(CONCATENATE($Y$4,$B34,$C34),Marsden!$A$6:$S$300,19,FALSE),0)</f>
        <v>0</v>
      </c>
      <c r="Z34" s="88">
        <f>_xlfn.IFNA(VLOOKUP(CONCATENATE($Z$4,$B34,$C34),Marsden!$A$6:$S$300,19,FALSE),0)</f>
        <v>0</v>
      </c>
      <c r="AA34" s="106">
        <f>_xlfn.IFNA(VLOOKUP(CONCATENATE($AA$4,$B34,$C34),Marsden!$A$6:$S$300,19,FALSE),0)</f>
        <v>0</v>
      </c>
      <c r="AB34" s="31">
        <f>_xlfn.IFNA(VLOOKUP(CONCATENATE($AB$4,$B34,$C34),AVON!$A$6:$S$336,19,FALSE),0)</f>
        <v>0</v>
      </c>
      <c r="AC34" s="31">
        <f>_xlfn.IFNA(VLOOKUP(CONCATENATE($AC$5,$B34,$C34),AVON!$A$6:$S$336,19,FALSE),0)</f>
        <v>0</v>
      </c>
      <c r="AD34" s="31">
        <f>_xlfn.IFNA(VLOOKUP(CONCATENATE($AD$5,$B34,$C34),AVON!$A$6:$S$336,19,FALSE),0)</f>
        <v>0</v>
      </c>
      <c r="AE34" s="31">
        <f>_xlfn.IFNA(VLOOKUP(CONCATENATE($AE$5,$B34,$C34),AVON!$A$6:$S$336,19,FALSE),0)</f>
        <v>0</v>
      </c>
      <c r="AF34" s="31">
        <f>_xlfn.IFNA(VLOOKUP(CONCATENATE($AF$5,$B34,$C34),AVON!$A$6:$S$336,19,FALSE),0)</f>
        <v>0</v>
      </c>
      <c r="AG34" s="31">
        <f>_xlfn.IFNA(VLOOKUP(CONCATENATE($AG$5,$B34,$C34),AVON!$A$6:$S$336,19,FALSE),0)</f>
        <v>0</v>
      </c>
      <c r="AH34" s="131">
        <f>_xlfn.IFNA(VLOOKUP(CONCATENATE($AH$5,$B34,$C34),AVON!$A$6:$S$336,19,FALSE),0)</f>
        <v>0</v>
      </c>
      <c r="AI34" s="31"/>
      <c r="AJ34" s="32"/>
      <c r="AK34" s="32"/>
      <c r="AL34" s="32"/>
      <c r="AM34" s="32"/>
      <c r="AN34" s="32"/>
      <c r="AO34" s="33"/>
      <c r="AP34" s="34">
        <f>_xlfn.IFNA(VLOOKUP(CONCATENATE($AP$5,$B34,$C34),CHAMPS!$A$6:$S$408,19,FALSE),0)</f>
        <v>0</v>
      </c>
      <c r="AQ34" s="32">
        <f>_xlfn.IFNA(VLOOKUP(CONCATENATE($AQ$5,$B34,$C34),CHAMPS!$A$6:$S$408,19,FALSE),0)</f>
        <v>0</v>
      </c>
      <c r="AR34" s="32">
        <f>_xlfn.IFNA(VLOOKUP(CONCATENATE($AR$5,$B34,$C34),CHAMPS!$A$6:$S$408,19,FALSE),0)</f>
        <v>0</v>
      </c>
      <c r="AS34" s="32">
        <f>_xlfn.IFNA(VLOOKUP(CONCATENATE($AS$5,$B34,$C34),CHAMPS!$A$6:$S$408,19,FALSE),0)</f>
        <v>0</v>
      </c>
      <c r="AT34" s="32">
        <f>_xlfn.IFNA(VLOOKUP(CONCATENATE($AT$5,$B34,$C34),CHAMPS!$A$6:$S$408,19,FALSE),0)</f>
        <v>0</v>
      </c>
      <c r="AU34" s="32">
        <f>_xlfn.IFNA(VLOOKUP(CONCATENATE($AT$5,$B34,$C34),CHAMPS!$A$6:$S$408,19,FALSE),0)</f>
        <v>0</v>
      </c>
      <c r="AV34" s="35">
        <f>_xlfn.IFNA(VLOOKUP(CONCATENATE($AV$4,$B34,$C34),CHAMPS!$A$6:$S$408,19,FALSE),0)</f>
        <v>0</v>
      </c>
      <c r="AW34" s="34">
        <f>_xlfn.IFNA(VLOOKUP(CONCATENATE($AW$5,$B34,$C34),SHIELD!$A$6:$S$408,19,FALSE),0)</f>
        <v>0</v>
      </c>
      <c r="AX34" s="32">
        <f>_xlfn.IFNA(VLOOKUP(CONCATENATE($AX$5,$B34,$C34),SHIELD!$A$6:$S$408,19,FALSE),0)</f>
        <v>0</v>
      </c>
      <c r="AY34" s="32">
        <f>_xlfn.IFNA(VLOOKUP(CONCATENATE($AY$5,$B34,$C34),SHIELD!$A$6:$S$408,19,FALSE),0)</f>
        <v>0</v>
      </c>
      <c r="AZ34" s="32">
        <f>_xlfn.IFNA(VLOOKUP(CONCATENATE($AZ$5,$B34,$C34),SHIELD!$A$6:$S$408,19,FALSE),0)</f>
        <v>0</v>
      </c>
      <c r="BA34" s="32">
        <f>_xlfn.IFNA(VLOOKUP(CONCATENATE($BA$5,$B34,$C34),SHIELD!$A$6:$S$408,19,FALSE),0)</f>
        <v>0</v>
      </c>
      <c r="BB34" s="32">
        <f>_xlfn.IFNA(VLOOKUP(CONCATENATE($BB$5,$B34,$C34),SHIELD!$A$6:$S$408,19,FALSE),0)</f>
        <v>0</v>
      </c>
      <c r="BC34" s="35">
        <f>_xlfn.IFNA(VLOOKUP(CONCATENATE($BC$4,$B34,$C34),SHIELD!$A$6:$S$408,19,FALSE),0)</f>
        <v>0</v>
      </c>
      <c r="BD34" s="34"/>
      <c r="BE34" s="32"/>
      <c r="BF34" s="32"/>
      <c r="BG34" s="32"/>
      <c r="BH34" s="32"/>
      <c r="BI34" s="32"/>
      <c r="BJ34" s="35"/>
      <c r="BK34" s="3"/>
    </row>
    <row r="35" spans="1:63" x14ac:dyDescent="0.3">
      <c r="A35" s="3"/>
      <c r="B35" s="17" t="s">
        <v>254</v>
      </c>
      <c r="C35" s="18" t="s">
        <v>255</v>
      </c>
      <c r="D35" s="18"/>
      <c r="E35" s="18" t="s">
        <v>266</v>
      </c>
      <c r="F35" s="89">
        <v>45494</v>
      </c>
      <c r="G35" s="19">
        <v>11</v>
      </c>
      <c r="H35" s="319">
        <f t="shared" si="1"/>
        <v>0</v>
      </c>
      <c r="I35" s="319">
        <f t="shared" si="2"/>
        <v>0</v>
      </c>
      <c r="J35" s="319">
        <f t="shared" si="0"/>
        <v>6</v>
      </c>
      <c r="K35" s="318">
        <f>_xlfn.IFNA(VLOOKUP(CONCATENATE($M$5,$B35,$C35),HORS!$A$6:$S$303,19,FALSE),0)</f>
        <v>0</v>
      </c>
      <c r="L35" s="297">
        <f>_xlfn.IFNA(VLOOKUP(CONCATENATE($L$5,$B35,$C35),HORS!$A$6:$S$303,19,FALSE),0)</f>
        <v>0</v>
      </c>
      <c r="M35" s="232">
        <f>_xlfn.IFNA(VLOOKUP(CONCATENATE($M$5,$B35,$C35),HORS!$A$6:$S$303,19,FALSE),0)</f>
        <v>0</v>
      </c>
      <c r="N35" s="88">
        <f>_xlfn.IFNA(VLOOKUP(CONCATENATE($N$5,$B35,$C35),HORS!$A$6:$S$303,19,FALSE),0)</f>
        <v>0</v>
      </c>
      <c r="O35" s="32">
        <f>_xlfn.IFNA(VLOOKUP(CONCATENATE($O$5,$B35,$C35),HORS!$A$6:$S$303,19,FALSE),0)</f>
        <v>0</v>
      </c>
      <c r="P35" s="35">
        <f>_xlfn.IFNA(VLOOKUP(CONCATENATE($P$5,$B35,$C35),HORS!$A$6:$S$303,19,FALSE),0)</f>
        <v>0</v>
      </c>
      <c r="Q35" s="105">
        <f>_xlfn.IFNA(VLOOKUP(CONCATENATE($Q$5,$B35,$C35),FEST!$A$6:$S$303,19,FALSE),0)</f>
        <v>0</v>
      </c>
      <c r="R35" s="88">
        <f>_xlfn.IFNA(VLOOKUP(CONCATENATE($R$5,$B35,$C35),FEST!$A$6:$S$303,19,FALSE),0)</f>
        <v>0</v>
      </c>
      <c r="S35" s="88">
        <f>_xlfn.IFNA(VLOOKUP(CONCATENATE($S$5,$B35,$C35),FEST!$A$6:$S$303,19,FALSE),0)</f>
        <v>0</v>
      </c>
      <c r="T35" s="106">
        <f>_xlfn.IFNA(VLOOKUP(CONCATENATE($T$5,$B35,$C35),FEST!$A$6:$S$303,19,FALSE),0)</f>
        <v>0</v>
      </c>
      <c r="U35" s="34">
        <f>_xlfn.IFNA(VLOOKUP(CONCATENATE($U$4,$B35,$C35),Marsden!$A$6:$S$300,19,FALSE),0)</f>
        <v>0</v>
      </c>
      <c r="V35" s="32">
        <f>_xlfn.IFNA(VLOOKUP(CONCATENATE($V$4,$B35,$C35),Marsden!$A$6:$S$300,19,FALSE),0)</f>
        <v>0</v>
      </c>
      <c r="W35" s="88">
        <f>_xlfn.IFNA(VLOOKUP(CONCATENATE($W$4,$B35,$C35),Marsden!$A$6:$S$300,19,FALSE),0)</f>
        <v>0</v>
      </c>
      <c r="X35" s="88">
        <f>_xlfn.IFNA(VLOOKUP(CONCATENATE($X$4,$B35,$C35),Marsden!$A$6:$S$300,19,FALSE),0)</f>
        <v>0</v>
      </c>
      <c r="Y35" s="88">
        <f>_xlfn.IFNA(VLOOKUP(CONCATENATE($Y$4,$B35,$C35),Marsden!$A$6:$S$300,19,FALSE),0)</f>
        <v>0</v>
      </c>
      <c r="Z35" s="88">
        <f>_xlfn.IFNA(VLOOKUP(CONCATENATE($Z$4,$B35,$C35),Marsden!$A$6:$S$300,19,FALSE),0)</f>
        <v>0</v>
      </c>
      <c r="AA35" s="106">
        <f>_xlfn.IFNA(VLOOKUP(CONCATENATE($AA$4,$B35,$C35),Marsden!$A$6:$S$300,19,FALSE),0)</f>
        <v>0</v>
      </c>
      <c r="AB35" s="31">
        <f>_xlfn.IFNA(VLOOKUP(CONCATENATE($AB$4,$B35,$C35),AVON!$A$6:$S$336,19,FALSE),0)</f>
        <v>0</v>
      </c>
      <c r="AC35" s="31">
        <f>_xlfn.IFNA(VLOOKUP(CONCATENATE($AC$5,$B35,$C35),AVON!$A$6:$S$336,19,FALSE),0)</f>
        <v>0</v>
      </c>
      <c r="AD35" s="31">
        <f>_xlfn.IFNA(VLOOKUP(CONCATENATE($AD$5,$B35,$C35),AVON!$A$6:$S$336,19,FALSE),0)</f>
        <v>0</v>
      </c>
      <c r="AE35" s="31">
        <f>_xlfn.IFNA(VLOOKUP(CONCATENATE($AE$5,$B35,$C35),AVON!$A$6:$S$336,19,FALSE),0)</f>
        <v>0</v>
      </c>
      <c r="AF35" s="31">
        <f>_xlfn.IFNA(VLOOKUP(CONCATENATE($AF$5,$B35,$C35),AVON!$A$6:$S$336,19,FALSE),0)</f>
        <v>0</v>
      </c>
      <c r="AG35" s="31">
        <f>_xlfn.IFNA(VLOOKUP(CONCATENATE($AG$5,$B35,$C35),AVON!$A$6:$S$336,19,FALSE),0)</f>
        <v>0</v>
      </c>
      <c r="AH35" s="131">
        <f>_xlfn.IFNA(VLOOKUP(CONCATENATE($AH$5,$B35,$C35),AVON!$A$6:$S$336,19,FALSE),0)</f>
        <v>0</v>
      </c>
      <c r="AI35" s="31"/>
      <c r="AJ35" s="32"/>
      <c r="AK35" s="32"/>
      <c r="AL35" s="32"/>
      <c r="AM35" s="32"/>
      <c r="AN35" s="32"/>
      <c r="AO35" s="33"/>
      <c r="AP35" s="34">
        <f>_xlfn.IFNA(VLOOKUP(CONCATENATE($AP$5,$B35,$C35),CHAMPS!$A$6:$S$408,19,FALSE),0)</f>
        <v>0</v>
      </c>
      <c r="AQ35" s="32">
        <f>_xlfn.IFNA(VLOOKUP(CONCATENATE($AQ$5,$B35,$C35),CHAMPS!$A$6:$S$408,19,FALSE),0)</f>
        <v>0</v>
      </c>
      <c r="AR35" s="32">
        <f>_xlfn.IFNA(VLOOKUP(CONCATENATE($AR$5,$B35,$C35),CHAMPS!$A$6:$S$408,19,FALSE),0)</f>
        <v>0</v>
      </c>
      <c r="AS35" s="32">
        <f>_xlfn.IFNA(VLOOKUP(CONCATENATE($AS$5,$B35,$C35),CHAMPS!$A$6:$S$408,19,FALSE),0)</f>
        <v>0</v>
      </c>
      <c r="AT35" s="32">
        <f>_xlfn.IFNA(VLOOKUP(CONCATENATE($AT$5,$B35,$C35),CHAMPS!$A$6:$S$408,19,FALSE),0)</f>
        <v>0</v>
      </c>
      <c r="AU35" s="32">
        <f>_xlfn.IFNA(VLOOKUP(CONCATENATE($AT$5,$B35,$C35),CHAMPS!$A$6:$S$408,19,FALSE),0)</f>
        <v>0</v>
      </c>
      <c r="AV35" s="35">
        <f>_xlfn.IFNA(VLOOKUP(CONCATENATE($AV$4,$B35,$C35),CHAMPS!$A$6:$S$408,19,FALSE),0)</f>
        <v>0</v>
      </c>
      <c r="AW35" s="34">
        <f>_xlfn.IFNA(VLOOKUP(CONCATENATE($AW$5,$B35,$C35),SHIELD!$A$6:$S$408,19,FALSE),0)</f>
        <v>0</v>
      </c>
      <c r="AX35" s="32">
        <f>_xlfn.IFNA(VLOOKUP(CONCATENATE($AX$5,$B35,$C35),SHIELD!$A$6:$S$408,19,FALSE),0)</f>
        <v>0</v>
      </c>
      <c r="AY35" s="32">
        <f>_xlfn.IFNA(VLOOKUP(CONCATENATE($AY$5,$B35,$C35),SHIELD!$A$6:$S$408,19,FALSE),0)</f>
        <v>0</v>
      </c>
      <c r="AZ35" s="32">
        <f>_xlfn.IFNA(VLOOKUP(CONCATENATE($AZ$5,$B35,$C35),SHIELD!$A$6:$S$408,19,FALSE),0)</f>
        <v>0</v>
      </c>
      <c r="BA35" s="32">
        <f>_xlfn.IFNA(VLOOKUP(CONCATENATE($BA$5,$B35,$C35),SHIELD!$A$6:$S$408,19,FALSE),0)</f>
        <v>0</v>
      </c>
      <c r="BB35" s="32">
        <f>_xlfn.IFNA(VLOOKUP(CONCATENATE($BB$5,$B35,$C35),SHIELD!$A$6:$S$408,19,FALSE),0)</f>
        <v>0</v>
      </c>
      <c r="BC35" s="35">
        <f>_xlfn.IFNA(VLOOKUP(CONCATENATE($BC$4,$B35,$C35),SHIELD!$A$6:$S$408,19,FALSE),0)</f>
        <v>0</v>
      </c>
      <c r="BD35" s="34"/>
      <c r="BE35" s="32"/>
      <c r="BF35" s="32"/>
      <c r="BG35" s="32"/>
      <c r="BH35" s="32"/>
      <c r="BI35" s="32"/>
      <c r="BJ35" s="35"/>
      <c r="BK35" s="3"/>
    </row>
    <row r="36" spans="1:63" x14ac:dyDescent="0.3">
      <c r="A36" s="3"/>
      <c r="B36" s="17" t="s">
        <v>264</v>
      </c>
      <c r="C36" s="18" t="s">
        <v>265</v>
      </c>
      <c r="D36" s="18"/>
      <c r="E36" s="18" t="s">
        <v>266</v>
      </c>
      <c r="F36" s="89">
        <v>45460</v>
      </c>
      <c r="G36" s="19">
        <v>9</v>
      </c>
      <c r="H36" s="319">
        <f t="shared" si="1"/>
        <v>0</v>
      </c>
      <c r="I36" s="319">
        <f t="shared" si="2"/>
        <v>0</v>
      </c>
      <c r="J36" s="319">
        <f t="shared" si="0"/>
        <v>6</v>
      </c>
      <c r="K36" s="318">
        <f>_xlfn.IFNA(VLOOKUP(CONCATENATE($M$5,$B36,$C36),HORS!$A$6:$S$303,19,FALSE),0)</f>
        <v>0</v>
      </c>
      <c r="L36" s="297">
        <f>_xlfn.IFNA(VLOOKUP(CONCATENATE($L$5,$B36,$C36),HORS!$A$6:$S$303,19,FALSE),0)</f>
        <v>0</v>
      </c>
      <c r="M36" s="232">
        <f>_xlfn.IFNA(VLOOKUP(CONCATENATE($M$5,$B36,$C36),HORS!$A$6:$S$303,19,FALSE),0)</f>
        <v>0</v>
      </c>
      <c r="N36" s="88">
        <f>_xlfn.IFNA(VLOOKUP(CONCATENATE($N$5,$B36,$C36),HORS!$A$6:$S$303,19,FALSE),0)</f>
        <v>0</v>
      </c>
      <c r="O36" s="32">
        <f>_xlfn.IFNA(VLOOKUP(CONCATENATE($O$5,$B36,$C36),HORS!$A$6:$S$303,19,FALSE),0)</f>
        <v>0</v>
      </c>
      <c r="P36" s="35">
        <f>_xlfn.IFNA(VLOOKUP(CONCATENATE($P$5,$B36,$C36),HORS!$A$6:$S$303,19,FALSE),0)</f>
        <v>0</v>
      </c>
      <c r="Q36" s="105">
        <f>_xlfn.IFNA(VLOOKUP(CONCATENATE($Q$5,$B36,$C36),FEST!$A$6:$S$303,19,FALSE),0)</f>
        <v>0</v>
      </c>
      <c r="R36" s="88">
        <f>_xlfn.IFNA(VLOOKUP(CONCATENATE($R$5,$B36,$C36),FEST!$A$6:$S$303,19,FALSE),0)</f>
        <v>0</v>
      </c>
      <c r="S36" s="88">
        <f>_xlfn.IFNA(VLOOKUP(CONCATENATE($S$5,$B36,$C36),FEST!$A$6:$S$303,19,FALSE),0)</f>
        <v>0</v>
      </c>
      <c r="T36" s="106">
        <f>_xlfn.IFNA(VLOOKUP(CONCATENATE($T$5,$B36,$C36),FEST!$A$6:$S$303,19,FALSE),0)</f>
        <v>0</v>
      </c>
      <c r="U36" s="34">
        <f>_xlfn.IFNA(VLOOKUP(CONCATENATE($U$4,$B36,$C36),Marsden!$A$6:$S$300,19,FALSE),0)</f>
        <v>0</v>
      </c>
      <c r="V36" s="32">
        <f>_xlfn.IFNA(VLOOKUP(CONCATENATE($V$4,$B36,$C36),Marsden!$A$6:$S$300,19,FALSE),0)</f>
        <v>0</v>
      </c>
      <c r="W36" s="88">
        <f>_xlfn.IFNA(VLOOKUP(CONCATENATE($W$4,$B36,$C36),Marsden!$A$6:$S$300,19,FALSE),0)</f>
        <v>0</v>
      </c>
      <c r="X36" s="88">
        <f>_xlfn.IFNA(VLOOKUP(CONCATENATE($X$4,$B36,$C36),Marsden!$A$6:$S$300,19,FALSE),0)</f>
        <v>0</v>
      </c>
      <c r="Y36" s="88">
        <f>_xlfn.IFNA(VLOOKUP(CONCATENATE($Y$4,$B36,$C36),Marsden!$A$6:$S$300,19,FALSE),0)</f>
        <v>0</v>
      </c>
      <c r="Z36" s="88">
        <f>_xlfn.IFNA(VLOOKUP(CONCATENATE($Z$4,$B36,$C36),Marsden!$A$6:$S$300,19,FALSE),0)</f>
        <v>0</v>
      </c>
      <c r="AA36" s="106">
        <f>_xlfn.IFNA(VLOOKUP(CONCATENATE($AA$4,$B36,$C36),Marsden!$A$6:$S$300,19,FALSE),0)</f>
        <v>0</v>
      </c>
      <c r="AB36" s="31">
        <f>_xlfn.IFNA(VLOOKUP(CONCATENATE($AB$4,$B36,$C36),AVON!$A$6:$S$336,19,FALSE),0)</f>
        <v>0</v>
      </c>
      <c r="AC36" s="31">
        <f>_xlfn.IFNA(VLOOKUP(CONCATENATE($AC$5,$B36,$C36),AVON!$A$6:$S$336,19,FALSE),0)</f>
        <v>0</v>
      </c>
      <c r="AD36" s="31">
        <f>_xlfn.IFNA(VLOOKUP(CONCATENATE($AD$5,$B36,$C36),AVON!$A$6:$S$336,19,FALSE),0)</f>
        <v>0</v>
      </c>
      <c r="AE36" s="31">
        <f>_xlfn.IFNA(VLOOKUP(CONCATENATE($AE$5,$B36,$C36),AVON!$A$6:$S$336,19,FALSE),0)</f>
        <v>0</v>
      </c>
      <c r="AF36" s="31">
        <f>_xlfn.IFNA(VLOOKUP(CONCATENATE($AF$5,$B36,$C36),AVON!$A$6:$S$336,19,FALSE),0)</f>
        <v>0</v>
      </c>
      <c r="AG36" s="31">
        <f>_xlfn.IFNA(VLOOKUP(CONCATENATE($AG$5,$B36,$C36),AVON!$A$6:$S$336,19,FALSE),0)</f>
        <v>0</v>
      </c>
      <c r="AH36" s="131">
        <f>_xlfn.IFNA(VLOOKUP(CONCATENATE($AH$5,$B36,$C36),AVON!$A$6:$S$336,19,FALSE),0)</f>
        <v>0</v>
      </c>
      <c r="AI36" s="31"/>
      <c r="AJ36" s="32"/>
      <c r="AK36" s="32"/>
      <c r="AL36" s="32"/>
      <c r="AM36" s="32"/>
      <c r="AN36" s="32"/>
      <c r="AO36" s="33"/>
      <c r="AP36" s="34">
        <f>_xlfn.IFNA(VLOOKUP(CONCATENATE($AP$5,$B36,$C36),CHAMPS!$A$6:$S$408,19,FALSE),0)</f>
        <v>0</v>
      </c>
      <c r="AQ36" s="32">
        <f>_xlfn.IFNA(VLOOKUP(CONCATENATE($AQ$5,$B36,$C36),CHAMPS!$A$6:$S$408,19,FALSE),0)</f>
        <v>0</v>
      </c>
      <c r="AR36" s="32">
        <f>_xlfn.IFNA(VLOOKUP(CONCATENATE($AR$5,$B36,$C36),CHAMPS!$A$6:$S$408,19,FALSE),0)</f>
        <v>0</v>
      </c>
      <c r="AS36" s="32">
        <f>_xlfn.IFNA(VLOOKUP(CONCATENATE($AS$5,$B36,$C36),CHAMPS!$A$6:$S$408,19,FALSE),0)</f>
        <v>0</v>
      </c>
      <c r="AT36" s="32">
        <f>_xlfn.IFNA(VLOOKUP(CONCATENATE($AT$5,$B36,$C36),CHAMPS!$A$6:$S$408,19,FALSE),0)</f>
        <v>0</v>
      </c>
      <c r="AU36" s="32">
        <f>_xlfn.IFNA(VLOOKUP(CONCATENATE($AT$5,$B36,$C36),CHAMPS!$A$6:$S$408,19,FALSE),0)</f>
        <v>0</v>
      </c>
      <c r="AV36" s="35">
        <f>_xlfn.IFNA(VLOOKUP(CONCATENATE($AV$4,$B36,$C36),CHAMPS!$A$6:$S$408,19,FALSE),0)</f>
        <v>0</v>
      </c>
      <c r="AW36" s="34">
        <f>_xlfn.IFNA(VLOOKUP(CONCATENATE($AW$5,$B36,$C36),SHIELD!$A$6:$S$408,19,FALSE),0)</f>
        <v>0</v>
      </c>
      <c r="AX36" s="32">
        <f>_xlfn.IFNA(VLOOKUP(CONCATENATE($AX$5,$B36,$C36),SHIELD!$A$6:$S$408,19,FALSE),0)</f>
        <v>0</v>
      </c>
      <c r="AY36" s="32">
        <f>_xlfn.IFNA(VLOOKUP(CONCATENATE($AY$5,$B36,$C36),SHIELD!$A$6:$S$408,19,FALSE),0)</f>
        <v>0</v>
      </c>
      <c r="AZ36" s="32">
        <f>_xlfn.IFNA(VLOOKUP(CONCATENATE($AZ$5,$B36,$C36),SHIELD!$A$6:$S$408,19,FALSE),0)</f>
        <v>0</v>
      </c>
      <c r="BA36" s="32">
        <f>_xlfn.IFNA(VLOOKUP(CONCATENATE($BA$5,$B36,$C36),SHIELD!$A$6:$S$408,19,FALSE),0)</f>
        <v>0</v>
      </c>
      <c r="BB36" s="32">
        <f>_xlfn.IFNA(VLOOKUP(CONCATENATE($BB$5,$B36,$C36),SHIELD!$A$6:$S$408,19,FALSE),0)</f>
        <v>0</v>
      </c>
      <c r="BC36" s="35">
        <f>_xlfn.IFNA(VLOOKUP(CONCATENATE($BC$4,$B36,$C36),SHIELD!$A$6:$S$408,19,FALSE),0)</f>
        <v>0</v>
      </c>
      <c r="BD36" s="34"/>
      <c r="BE36" s="32"/>
      <c r="BF36" s="32"/>
      <c r="BG36" s="32"/>
      <c r="BH36" s="32"/>
      <c r="BI36" s="32"/>
      <c r="BJ36" s="35"/>
      <c r="BK36" s="3"/>
    </row>
    <row r="37" spans="1:63" x14ac:dyDescent="0.3">
      <c r="A37" s="3"/>
      <c r="B37" s="17" t="s">
        <v>267</v>
      </c>
      <c r="C37" s="18" t="s">
        <v>268</v>
      </c>
      <c r="D37" s="18"/>
      <c r="E37" s="18" t="s">
        <v>269</v>
      </c>
      <c r="F37" s="89">
        <v>45466</v>
      </c>
      <c r="G37" s="19">
        <v>11</v>
      </c>
      <c r="H37" s="319">
        <f t="shared" si="1"/>
        <v>0</v>
      </c>
      <c r="I37" s="319">
        <f t="shared" si="2"/>
        <v>0</v>
      </c>
      <c r="J37" s="319">
        <f t="shared" si="0"/>
        <v>6</v>
      </c>
      <c r="K37" s="318">
        <f>_xlfn.IFNA(VLOOKUP(CONCATENATE($M$5,$B37,$C37),HORS!$A$6:$S$303,19,FALSE),0)</f>
        <v>0</v>
      </c>
      <c r="L37" s="297">
        <f>_xlfn.IFNA(VLOOKUP(CONCATENATE($L$5,$B37,$C37),HORS!$A$6:$S$303,19,FALSE),0)</f>
        <v>0</v>
      </c>
      <c r="M37" s="232">
        <f>_xlfn.IFNA(VLOOKUP(CONCATENATE($M$5,$B37,$C37),HORS!$A$6:$S$303,19,FALSE),0)</f>
        <v>0</v>
      </c>
      <c r="N37" s="88">
        <f>_xlfn.IFNA(VLOOKUP(CONCATENATE($N$5,$B37,$C37),HORS!$A$6:$S$303,19,FALSE),0)</f>
        <v>0</v>
      </c>
      <c r="O37" s="32">
        <f>_xlfn.IFNA(VLOOKUP(CONCATENATE($O$5,$B37,$C37),HORS!$A$6:$S$303,19,FALSE),0)</f>
        <v>0</v>
      </c>
      <c r="P37" s="35">
        <f>_xlfn.IFNA(VLOOKUP(CONCATENATE($P$5,$B37,$C37),HORS!$A$6:$S$303,19,FALSE),0)</f>
        <v>0</v>
      </c>
      <c r="Q37" s="105">
        <f>_xlfn.IFNA(VLOOKUP(CONCATENATE($Q$5,$B37,$C37),FEST!$A$6:$S$303,19,FALSE),0)</f>
        <v>0</v>
      </c>
      <c r="R37" s="88">
        <f>_xlfn.IFNA(VLOOKUP(CONCATENATE($R$5,$B37,$C37),FEST!$A$6:$S$303,19,FALSE),0)</f>
        <v>0</v>
      </c>
      <c r="S37" s="88">
        <f>_xlfn.IFNA(VLOOKUP(CONCATENATE($S$5,$B37,$C37),FEST!$A$6:$S$303,19,FALSE),0)</f>
        <v>0</v>
      </c>
      <c r="T37" s="106">
        <f>_xlfn.IFNA(VLOOKUP(CONCATENATE($T$5,$B37,$C37),FEST!$A$6:$S$303,19,FALSE),0)</f>
        <v>0</v>
      </c>
      <c r="U37" s="34">
        <f>_xlfn.IFNA(VLOOKUP(CONCATENATE($U$4,$B37,$C37),Marsden!$A$6:$S$300,19,FALSE),0)</f>
        <v>0</v>
      </c>
      <c r="V37" s="32">
        <f>_xlfn.IFNA(VLOOKUP(CONCATENATE($V$4,$B37,$C37),Marsden!$A$6:$S$300,19,FALSE),0)</f>
        <v>0</v>
      </c>
      <c r="W37" s="88">
        <f>_xlfn.IFNA(VLOOKUP(CONCATENATE($W$4,$B37,$C37),Marsden!$A$6:$S$300,19,FALSE),0)</f>
        <v>0</v>
      </c>
      <c r="X37" s="88">
        <f>_xlfn.IFNA(VLOOKUP(CONCATENATE($X$4,$B37,$C37),Marsden!$A$6:$S$300,19,FALSE),0)</f>
        <v>0</v>
      </c>
      <c r="Y37" s="88">
        <f>_xlfn.IFNA(VLOOKUP(CONCATENATE($Y$4,$B37,$C37),Marsden!$A$6:$S$300,19,FALSE),0)</f>
        <v>0</v>
      </c>
      <c r="Z37" s="88">
        <f>_xlfn.IFNA(VLOOKUP(CONCATENATE($Z$4,$B37,$C37),Marsden!$A$6:$S$300,19,FALSE),0)</f>
        <v>0</v>
      </c>
      <c r="AA37" s="106">
        <f>_xlfn.IFNA(VLOOKUP(CONCATENATE($AA$4,$B37,$C37),Marsden!$A$6:$S$300,19,FALSE),0)</f>
        <v>0</v>
      </c>
      <c r="AB37" s="31">
        <f>_xlfn.IFNA(VLOOKUP(CONCATENATE($AB$4,$B37,$C37),AVON!$A$6:$S$336,19,FALSE),0)</f>
        <v>0</v>
      </c>
      <c r="AC37" s="31">
        <f>_xlfn.IFNA(VLOOKUP(CONCATENATE($AC$5,$B37,$C37),AVON!$A$6:$S$336,19,FALSE),0)</f>
        <v>0</v>
      </c>
      <c r="AD37" s="31">
        <f>_xlfn.IFNA(VLOOKUP(CONCATENATE($AD$5,$B37,$C37),AVON!$A$6:$S$336,19,FALSE),0)</f>
        <v>0</v>
      </c>
      <c r="AE37" s="31">
        <f>_xlfn.IFNA(VLOOKUP(CONCATENATE($AE$5,$B37,$C37),AVON!$A$6:$S$336,19,FALSE),0)</f>
        <v>0</v>
      </c>
      <c r="AF37" s="31">
        <f>_xlfn.IFNA(VLOOKUP(CONCATENATE($AF$5,$B37,$C37),AVON!$A$6:$S$336,19,FALSE),0)</f>
        <v>0</v>
      </c>
      <c r="AG37" s="31">
        <f>_xlfn.IFNA(VLOOKUP(CONCATENATE($AG$5,$B37,$C37),AVON!$A$6:$S$336,19,FALSE),0)</f>
        <v>0</v>
      </c>
      <c r="AH37" s="131">
        <f>_xlfn.IFNA(VLOOKUP(CONCATENATE($AH$5,$B37,$C37),AVON!$A$6:$S$336,19,FALSE),0)</f>
        <v>0</v>
      </c>
      <c r="AI37" s="31"/>
      <c r="AJ37" s="32"/>
      <c r="AK37" s="32"/>
      <c r="AL37" s="32"/>
      <c r="AM37" s="32"/>
      <c r="AN37" s="32"/>
      <c r="AO37" s="33"/>
      <c r="AP37" s="34">
        <f>_xlfn.IFNA(VLOOKUP(CONCATENATE($AP$5,$B37,$C37),CHAMPS!$A$6:$S$408,19,FALSE),0)</f>
        <v>0</v>
      </c>
      <c r="AQ37" s="32">
        <f>_xlfn.IFNA(VLOOKUP(CONCATENATE($AQ$5,$B37,$C37),CHAMPS!$A$6:$S$408,19,FALSE),0)</f>
        <v>0</v>
      </c>
      <c r="AR37" s="32">
        <f>_xlfn.IFNA(VLOOKUP(CONCATENATE($AR$5,$B37,$C37),CHAMPS!$A$6:$S$408,19,FALSE),0)</f>
        <v>0</v>
      </c>
      <c r="AS37" s="32">
        <f>_xlfn.IFNA(VLOOKUP(CONCATENATE($AS$5,$B37,$C37),CHAMPS!$A$6:$S$408,19,FALSE),0)</f>
        <v>0</v>
      </c>
      <c r="AT37" s="32">
        <f>_xlfn.IFNA(VLOOKUP(CONCATENATE($AT$5,$B37,$C37),CHAMPS!$A$6:$S$408,19,FALSE),0)</f>
        <v>0</v>
      </c>
      <c r="AU37" s="32">
        <f>_xlfn.IFNA(VLOOKUP(CONCATENATE($AT$5,$B37,$C37),CHAMPS!$A$6:$S$408,19,FALSE),0)</f>
        <v>0</v>
      </c>
      <c r="AV37" s="35">
        <f>_xlfn.IFNA(VLOOKUP(CONCATENATE($AV$4,$B37,$C37),CHAMPS!$A$6:$S$408,19,FALSE),0)</f>
        <v>0</v>
      </c>
      <c r="AW37" s="34">
        <f>_xlfn.IFNA(VLOOKUP(CONCATENATE($AW$5,$B37,$C37),SHIELD!$A$6:$S$408,19,FALSE),0)</f>
        <v>0</v>
      </c>
      <c r="AX37" s="32">
        <f>_xlfn.IFNA(VLOOKUP(CONCATENATE($AX$5,$B37,$C37),SHIELD!$A$6:$S$408,19,FALSE),0)</f>
        <v>0</v>
      </c>
      <c r="AY37" s="32">
        <f>_xlfn.IFNA(VLOOKUP(CONCATENATE($AY$5,$B37,$C37),SHIELD!$A$6:$S$408,19,FALSE),0)</f>
        <v>0</v>
      </c>
      <c r="AZ37" s="32">
        <f>_xlfn.IFNA(VLOOKUP(CONCATENATE($AZ$5,$B37,$C37),SHIELD!$A$6:$S$408,19,FALSE),0)</f>
        <v>0</v>
      </c>
      <c r="BA37" s="32">
        <f>_xlfn.IFNA(VLOOKUP(CONCATENATE($BA$5,$B37,$C37),SHIELD!$A$6:$S$408,19,FALSE),0)</f>
        <v>0</v>
      </c>
      <c r="BB37" s="32">
        <f>_xlfn.IFNA(VLOOKUP(CONCATENATE($BB$5,$B37,$C37),SHIELD!$A$6:$S$408,19,FALSE),0)</f>
        <v>0</v>
      </c>
      <c r="BC37" s="35">
        <f>_xlfn.IFNA(VLOOKUP(CONCATENATE($BC$4,$B37,$C37),SHIELD!$A$6:$S$408,19,FALSE),0)</f>
        <v>0</v>
      </c>
      <c r="BD37" s="34"/>
      <c r="BE37" s="32"/>
      <c r="BF37" s="32"/>
      <c r="BG37" s="32"/>
      <c r="BH37" s="32"/>
      <c r="BI37" s="32"/>
      <c r="BJ37" s="35"/>
      <c r="BK37" s="3"/>
    </row>
    <row r="38" spans="1:63" x14ac:dyDescent="0.3">
      <c r="A38" s="3"/>
      <c r="B38" s="17" t="s">
        <v>267</v>
      </c>
      <c r="C38" s="18" t="s">
        <v>270</v>
      </c>
      <c r="D38" s="18"/>
      <c r="E38" s="18" t="s">
        <v>269</v>
      </c>
      <c r="F38" s="89">
        <v>45466</v>
      </c>
      <c r="G38" s="19">
        <v>11</v>
      </c>
      <c r="H38" s="319">
        <f t="shared" si="1"/>
        <v>0</v>
      </c>
      <c r="I38" s="319">
        <f t="shared" si="2"/>
        <v>0</v>
      </c>
      <c r="J38" s="319">
        <f t="shared" si="0"/>
        <v>6</v>
      </c>
      <c r="K38" s="318">
        <f>_xlfn.IFNA(VLOOKUP(CONCATENATE($M$5,$B38,$C38),HORS!$A$6:$S$303,19,FALSE),0)</f>
        <v>0</v>
      </c>
      <c r="L38" s="297">
        <f>_xlfn.IFNA(VLOOKUP(CONCATENATE($L$5,$B38,$C38),HORS!$A$6:$S$303,19,FALSE),0)</f>
        <v>0</v>
      </c>
      <c r="M38" s="232">
        <f>_xlfn.IFNA(VLOOKUP(CONCATENATE($M$5,$B38,$C38),HORS!$A$6:$S$303,19,FALSE),0)</f>
        <v>0</v>
      </c>
      <c r="N38" s="88">
        <f>_xlfn.IFNA(VLOOKUP(CONCATENATE($N$5,$B38,$C38),HORS!$A$6:$S$303,19,FALSE),0)</f>
        <v>0</v>
      </c>
      <c r="O38" s="32">
        <f>_xlfn.IFNA(VLOOKUP(CONCATENATE($O$5,$B38,$C38),HORS!$A$6:$S$303,19,FALSE),0)</f>
        <v>0</v>
      </c>
      <c r="P38" s="35">
        <f>_xlfn.IFNA(VLOOKUP(CONCATENATE($P$5,$B38,$C38),HORS!$A$6:$S$303,19,FALSE),0)</f>
        <v>0</v>
      </c>
      <c r="Q38" s="105">
        <f>_xlfn.IFNA(VLOOKUP(CONCATENATE($Q$5,$B38,$C38),FEST!$A$6:$S$303,19,FALSE),0)</f>
        <v>0</v>
      </c>
      <c r="R38" s="88">
        <f>_xlfn.IFNA(VLOOKUP(CONCATENATE($R$5,$B38,$C38),FEST!$A$6:$S$303,19,FALSE),0)</f>
        <v>0</v>
      </c>
      <c r="S38" s="88">
        <f>_xlfn.IFNA(VLOOKUP(CONCATENATE($S$5,$B38,$C38),FEST!$A$6:$S$303,19,FALSE),0)</f>
        <v>0</v>
      </c>
      <c r="T38" s="106">
        <f>_xlfn.IFNA(VLOOKUP(CONCATENATE($T$5,$B38,$C38),FEST!$A$6:$S$303,19,FALSE),0)</f>
        <v>0</v>
      </c>
      <c r="U38" s="34">
        <f>_xlfn.IFNA(VLOOKUP(CONCATENATE($U$4,$B38,$C38),Marsden!$A$6:$S$300,19,FALSE),0)</f>
        <v>0</v>
      </c>
      <c r="V38" s="32">
        <f>_xlfn.IFNA(VLOOKUP(CONCATENATE($V$4,$B38,$C38),Marsden!$A$6:$S$300,19,FALSE),0)</f>
        <v>0</v>
      </c>
      <c r="W38" s="88">
        <f>_xlfn.IFNA(VLOOKUP(CONCATENATE($W$4,$B38,$C38),Marsden!$A$6:$S$300,19,FALSE),0)</f>
        <v>0</v>
      </c>
      <c r="X38" s="88">
        <f>_xlfn.IFNA(VLOOKUP(CONCATENATE($X$4,$B38,$C38),Marsden!$A$6:$S$300,19,FALSE),0)</f>
        <v>0</v>
      </c>
      <c r="Y38" s="88">
        <f>_xlfn.IFNA(VLOOKUP(CONCATENATE($Y$4,$B38,$C38),Marsden!$A$6:$S$300,19,FALSE),0)</f>
        <v>0</v>
      </c>
      <c r="Z38" s="88">
        <f>_xlfn.IFNA(VLOOKUP(CONCATENATE($Z$4,$B38,$C38),Marsden!$A$6:$S$300,19,FALSE),0)</f>
        <v>0</v>
      </c>
      <c r="AA38" s="106">
        <f>_xlfn.IFNA(VLOOKUP(CONCATENATE($AA$4,$B38,$C38),Marsden!$A$6:$S$300,19,FALSE),0)</f>
        <v>0</v>
      </c>
      <c r="AB38" s="31">
        <f>_xlfn.IFNA(VLOOKUP(CONCATENATE($AB$4,$B38,$C38),AVON!$A$6:$S$336,19,FALSE),0)</f>
        <v>0</v>
      </c>
      <c r="AC38" s="31">
        <f>_xlfn.IFNA(VLOOKUP(CONCATENATE($AC$5,$B38,$C38),AVON!$A$6:$S$336,19,FALSE),0)</f>
        <v>0</v>
      </c>
      <c r="AD38" s="31">
        <f>_xlfn.IFNA(VLOOKUP(CONCATENATE($AD$5,$B38,$C38),AVON!$A$6:$S$336,19,FALSE),0)</f>
        <v>0</v>
      </c>
      <c r="AE38" s="31">
        <f>_xlfn.IFNA(VLOOKUP(CONCATENATE($AE$5,$B38,$C38),AVON!$A$6:$S$336,19,FALSE),0)</f>
        <v>0</v>
      </c>
      <c r="AF38" s="31">
        <f>_xlfn.IFNA(VLOOKUP(CONCATENATE($AF$5,$B38,$C38),AVON!$A$6:$S$336,19,FALSE),0)</f>
        <v>0</v>
      </c>
      <c r="AG38" s="31">
        <f>_xlfn.IFNA(VLOOKUP(CONCATENATE($AG$5,$B38,$C38),AVON!$A$6:$S$336,19,FALSE),0)</f>
        <v>0</v>
      </c>
      <c r="AH38" s="131">
        <f>_xlfn.IFNA(VLOOKUP(CONCATENATE($AH$5,$B38,$C38),AVON!$A$6:$S$336,19,FALSE),0)</f>
        <v>0</v>
      </c>
      <c r="AI38" s="31"/>
      <c r="AJ38" s="32"/>
      <c r="AK38" s="32"/>
      <c r="AL38" s="32"/>
      <c r="AM38" s="32"/>
      <c r="AN38" s="32"/>
      <c r="AO38" s="33"/>
      <c r="AP38" s="34">
        <f>_xlfn.IFNA(VLOOKUP(CONCATENATE($AP$5,$B38,$C38),CHAMPS!$A$6:$S$408,19,FALSE),0)</f>
        <v>0</v>
      </c>
      <c r="AQ38" s="32">
        <f>_xlfn.IFNA(VLOOKUP(CONCATENATE($AQ$5,$B38,$C38),CHAMPS!$A$6:$S$408,19,FALSE),0)</f>
        <v>0</v>
      </c>
      <c r="AR38" s="32">
        <f>_xlfn.IFNA(VLOOKUP(CONCATENATE($AR$5,$B38,$C38),CHAMPS!$A$6:$S$408,19,FALSE),0)</f>
        <v>0</v>
      </c>
      <c r="AS38" s="32">
        <f>_xlfn.IFNA(VLOOKUP(CONCATENATE($AS$5,$B38,$C38),CHAMPS!$A$6:$S$408,19,FALSE),0)</f>
        <v>0</v>
      </c>
      <c r="AT38" s="32">
        <f>_xlfn.IFNA(VLOOKUP(CONCATENATE($AT$5,$B38,$C38),CHAMPS!$A$6:$S$408,19,FALSE),0)</f>
        <v>0</v>
      </c>
      <c r="AU38" s="32">
        <f>_xlfn.IFNA(VLOOKUP(CONCATENATE($AT$5,$B38,$C38),CHAMPS!$A$6:$S$408,19,FALSE),0)</f>
        <v>0</v>
      </c>
      <c r="AV38" s="35">
        <f>_xlfn.IFNA(VLOOKUP(CONCATENATE($AV$4,$B38,$C38),CHAMPS!$A$6:$S$408,19,FALSE),0)</f>
        <v>0</v>
      </c>
      <c r="AW38" s="34">
        <f>_xlfn.IFNA(VLOOKUP(CONCATENATE($AW$5,$B38,$C38),SHIELD!$A$6:$S$408,19,FALSE),0)</f>
        <v>0</v>
      </c>
      <c r="AX38" s="32">
        <f>_xlfn.IFNA(VLOOKUP(CONCATENATE($AX$5,$B38,$C38),SHIELD!$A$6:$S$408,19,FALSE),0)</f>
        <v>0</v>
      </c>
      <c r="AY38" s="32">
        <f>_xlfn.IFNA(VLOOKUP(CONCATENATE($AY$5,$B38,$C38),SHIELD!$A$6:$S$408,19,FALSE),0)</f>
        <v>0</v>
      </c>
      <c r="AZ38" s="32">
        <f>_xlfn.IFNA(VLOOKUP(CONCATENATE($AZ$5,$B38,$C38),SHIELD!$A$6:$S$408,19,FALSE),0)</f>
        <v>0</v>
      </c>
      <c r="BA38" s="32">
        <f>_xlfn.IFNA(VLOOKUP(CONCATENATE($BA$5,$B38,$C38),SHIELD!$A$6:$S$408,19,FALSE),0)</f>
        <v>0</v>
      </c>
      <c r="BB38" s="32">
        <f>_xlfn.IFNA(VLOOKUP(CONCATENATE($BB$5,$B38,$C38),SHIELD!$A$6:$S$408,19,FALSE),0)</f>
        <v>0</v>
      </c>
      <c r="BC38" s="35">
        <f>_xlfn.IFNA(VLOOKUP(CONCATENATE($BC$4,$B38,$C38),SHIELD!$A$6:$S$408,19,FALSE),0)</f>
        <v>0</v>
      </c>
      <c r="BD38" s="34"/>
      <c r="BE38" s="32"/>
      <c r="BF38" s="32"/>
      <c r="BG38" s="32"/>
      <c r="BH38" s="32"/>
      <c r="BI38" s="32"/>
      <c r="BJ38" s="35"/>
      <c r="BK38" s="3"/>
    </row>
    <row r="39" spans="1:63" x14ac:dyDescent="0.3">
      <c r="A39" s="3"/>
      <c r="B39" s="17" t="s">
        <v>308</v>
      </c>
      <c r="C39" s="18" t="s">
        <v>309</v>
      </c>
      <c r="D39" s="18"/>
      <c r="E39" s="18" t="s">
        <v>269</v>
      </c>
      <c r="F39" s="89">
        <v>45499</v>
      </c>
      <c r="G39" s="19">
        <v>7</v>
      </c>
      <c r="H39" s="319">
        <f t="shared" si="1"/>
        <v>0</v>
      </c>
      <c r="I39" s="319">
        <f t="shared" si="2"/>
        <v>0</v>
      </c>
      <c r="J39" s="319">
        <f t="shared" si="0"/>
        <v>6</v>
      </c>
      <c r="K39" s="318">
        <f>_xlfn.IFNA(VLOOKUP(CONCATENATE($M$5,$B39,$C39),HORS!$A$6:$S$303,19,FALSE),0)</f>
        <v>0</v>
      </c>
      <c r="L39" s="297">
        <f>_xlfn.IFNA(VLOOKUP(CONCATENATE($L$5,$B39,$C39),HORS!$A$6:$S$303,19,FALSE),0)</f>
        <v>0</v>
      </c>
      <c r="M39" s="232">
        <f>_xlfn.IFNA(VLOOKUP(CONCATENATE($M$5,$B39,$C39),HORS!$A$6:$S$303,19,FALSE),0)</f>
        <v>0</v>
      </c>
      <c r="N39" s="88">
        <f>_xlfn.IFNA(VLOOKUP(CONCATENATE($N$5,$B39,$C39),HORS!$A$6:$S$303,19,FALSE),0)</f>
        <v>0</v>
      </c>
      <c r="O39" s="32">
        <f>_xlfn.IFNA(VLOOKUP(CONCATENATE($O$5,$B39,$C39),HORS!$A$6:$S$303,19,FALSE),0)</f>
        <v>0</v>
      </c>
      <c r="P39" s="35">
        <f>_xlfn.IFNA(VLOOKUP(CONCATENATE($P$5,$B39,$C39),HORS!$A$6:$S$303,19,FALSE),0)</f>
        <v>0</v>
      </c>
      <c r="Q39" s="105">
        <f>_xlfn.IFNA(VLOOKUP(CONCATENATE($Q$5,$B39,$C39),FEST!$A$6:$S$303,19,FALSE),0)</f>
        <v>0</v>
      </c>
      <c r="R39" s="88">
        <f>_xlfn.IFNA(VLOOKUP(CONCATENATE($R$5,$B39,$C39),FEST!$A$6:$S$303,19,FALSE),0)</f>
        <v>0</v>
      </c>
      <c r="S39" s="88">
        <f>_xlfn.IFNA(VLOOKUP(CONCATENATE($S$5,$B39,$C39),FEST!$A$6:$S$303,19,FALSE),0)</f>
        <v>0</v>
      </c>
      <c r="T39" s="106">
        <f>_xlfn.IFNA(VLOOKUP(CONCATENATE($T$5,$B39,$C39),FEST!$A$6:$S$303,19,FALSE),0)</f>
        <v>0</v>
      </c>
      <c r="U39" s="34">
        <f>_xlfn.IFNA(VLOOKUP(CONCATENATE($U$4,$B39,$C39),Marsden!$A$6:$S$300,19,FALSE),0)</f>
        <v>0</v>
      </c>
      <c r="V39" s="32">
        <f>_xlfn.IFNA(VLOOKUP(CONCATENATE($V$4,$B39,$C39),Marsden!$A$6:$S$300,19,FALSE),0)</f>
        <v>0</v>
      </c>
      <c r="W39" s="88">
        <f>_xlfn.IFNA(VLOOKUP(CONCATENATE($W$4,$B39,$C39),Marsden!$A$6:$S$300,19,FALSE),0)</f>
        <v>0</v>
      </c>
      <c r="X39" s="88">
        <f>_xlfn.IFNA(VLOOKUP(CONCATENATE($X$4,$B39,$C39),Marsden!$A$6:$S$300,19,FALSE),0)</f>
        <v>0</v>
      </c>
      <c r="Y39" s="88">
        <f>_xlfn.IFNA(VLOOKUP(CONCATENATE($Y$4,$B39,$C39),Marsden!$A$6:$S$300,19,FALSE),0)</f>
        <v>0</v>
      </c>
      <c r="Z39" s="88">
        <f>_xlfn.IFNA(VLOOKUP(CONCATENATE($Z$4,$B39,$C39),Marsden!$A$6:$S$300,19,FALSE),0)</f>
        <v>0</v>
      </c>
      <c r="AA39" s="106">
        <f>_xlfn.IFNA(VLOOKUP(CONCATENATE($AA$4,$B39,$C39),Marsden!$A$6:$S$300,19,FALSE),0)</f>
        <v>0</v>
      </c>
      <c r="AB39" s="31">
        <f>_xlfn.IFNA(VLOOKUP(CONCATENATE($AB$4,$B39,$C39),AVON!$A$6:$S$336,19,FALSE),0)</f>
        <v>0</v>
      </c>
      <c r="AC39" s="31">
        <f>_xlfn.IFNA(VLOOKUP(CONCATENATE($AC$5,$B39,$C39),AVON!$A$6:$S$336,19,FALSE),0)</f>
        <v>0</v>
      </c>
      <c r="AD39" s="31">
        <f>_xlfn.IFNA(VLOOKUP(CONCATENATE($AD$5,$B39,$C39),AVON!$A$6:$S$336,19,FALSE),0)</f>
        <v>0</v>
      </c>
      <c r="AE39" s="31">
        <f>_xlfn.IFNA(VLOOKUP(CONCATENATE($AE$5,$B39,$C39),AVON!$A$6:$S$336,19,FALSE),0)</f>
        <v>0</v>
      </c>
      <c r="AF39" s="31">
        <f>_xlfn.IFNA(VLOOKUP(CONCATENATE($AF$5,$B39,$C39),AVON!$A$6:$S$336,19,FALSE),0)</f>
        <v>0</v>
      </c>
      <c r="AG39" s="31">
        <f>_xlfn.IFNA(VLOOKUP(CONCATENATE($AG$5,$B39,$C39),AVON!$A$6:$S$336,19,FALSE),0)</f>
        <v>0</v>
      </c>
      <c r="AH39" s="131">
        <f>_xlfn.IFNA(VLOOKUP(CONCATENATE($AH$5,$B39,$C39),AVON!$A$6:$S$336,19,FALSE),0)</f>
        <v>0</v>
      </c>
      <c r="AI39" s="31"/>
      <c r="AJ39" s="32"/>
      <c r="AK39" s="32"/>
      <c r="AL39" s="32"/>
      <c r="AM39" s="32"/>
      <c r="AN39" s="32"/>
      <c r="AO39" s="33"/>
      <c r="AP39" s="34">
        <f>_xlfn.IFNA(VLOOKUP(CONCATENATE($AP$5,$B39,$C39),CHAMPS!$A$6:$S$408,19,FALSE),0)</f>
        <v>0</v>
      </c>
      <c r="AQ39" s="32">
        <f>_xlfn.IFNA(VLOOKUP(CONCATENATE($AQ$5,$B39,$C39),CHAMPS!$A$6:$S$408,19,FALSE),0)</f>
        <v>0</v>
      </c>
      <c r="AR39" s="32">
        <f>_xlfn.IFNA(VLOOKUP(CONCATENATE($AR$5,$B39,$C39),CHAMPS!$A$6:$S$408,19,FALSE),0)</f>
        <v>0</v>
      </c>
      <c r="AS39" s="32">
        <f>_xlfn.IFNA(VLOOKUP(CONCATENATE($AS$5,$B39,$C39),CHAMPS!$A$6:$S$408,19,FALSE),0)</f>
        <v>0</v>
      </c>
      <c r="AT39" s="32">
        <f>_xlfn.IFNA(VLOOKUP(CONCATENATE($AT$5,$B39,$C39),CHAMPS!$A$6:$S$408,19,FALSE),0)</f>
        <v>0</v>
      </c>
      <c r="AU39" s="32">
        <f>_xlfn.IFNA(VLOOKUP(CONCATENATE($AT$5,$B39,$C39),CHAMPS!$A$6:$S$408,19,FALSE),0)</f>
        <v>0</v>
      </c>
      <c r="AV39" s="35">
        <f>_xlfn.IFNA(VLOOKUP(CONCATENATE($AV$4,$B39,$C39),CHAMPS!$A$6:$S$408,19,FALSE),0)</f>
        <v>0</v>
      </c>
      <c r="AW39" s="34">
        <f>_xlfn.IFNA(VLOOKUP(CONCATENATE($AW$5,$B39,$C39),SHIELD!$A$6:$S$408,19,FALSE),0)</f>
        <v>0</v>
      </c>
      <c r="AX39" s="32">
        <f>_xlfn.IFNA(VLOOKUP(CONCATENATE($AX$5,$B39,$C39),SHIELD!$A$6:$S$408,19,FALSE),0)</f>
        <v>0</v>
      </c>
      <c r="AY39" s="32">
        <f>_xlfn.IFNA(VLOOKUP(CONCATENATE($AY$5,$B39,$C39),SHIELD!$A$6:$S$408,19,FALSE),0)</f>
        <v>0</v>
      </c>
      <c r="AZ39" s="32">
        <f>_xlfn.IFNA(VLOOKUP(CONCATENATE($AZ$5,$B39,$C39),SHIELD!$A$6:$S$408,19,FALSE),0)</f>
        <v>0</v>
      </c>
      <c r="BA39" s="32">
        <f>_xlfn.IFNA(VLOOKUP(CONCATENATE($BA$5,$B39,$C39),SHIELD!$A$6:$S$408,19,FALSE),0)</f>
        <v>0</v>
      </c>
      <c r="BB39" s="32">
        <f>_xlfn.IFNA(VLOOKUP(CONCATENATE($BB$5,$B39,$C39),SHIELD!$A$6:$S$408,19,FALSE),0)</f>
        <v>0</v>
      </c>
      <c r="BC39" s="35">
        <f>_xlfn.IFNA(VLOOKUP(CONCATENATE($BC$4,$B39,$C39),SHIELD!$A$6:$S$408,19,FALSE),0)</f>
        <v>0</v>
      </c>
      <c r="BD39" s="34"/>
      <c r="BE39" s="32"/>
      <c r="BF39" s="32"/>
      <c r="BG39" s="32"/>
      <c r="BH39" s="32"/>
      <c r="BI39" s="32"/>
      <c r="BJ39" s="35"/>
      <c r="BK39" s="3"/>
    </row>
    <row r="40" spans="1:63" x14ac:dyDescent="0.3">
      <c r="A40" s="3"/>
      <c r="B40" s="17" t="s">
        <v>334</v>
      </c>
      <c r="C40" s="18" t="s">
        <v>411</v>
      </c>
      <c r="D40" s="18"/>
      <c r="E40" s="18" t="s">
        <v>157</v>
      </c>
      <c r="F40" s="89">
        <v>45526</v>
      </c>
      <c r="G40" s="195">
        <v>12</v>
      </c>
      <c r="H40" s="319">
        <f t="shared" si="1"/>
        <v>0</v>
      </c>
      <c r="I40" s="319">
        <f t="shared" si="2"/>
        <v>0</v>
      </c>
      <c r="J40" s="319">
        <f t="shared" si="0"/>
        <v>6</v>
      </c>
      <c r="K40" s="318">
        <f>_xlfn.IFNA(VLOOKUP(CONCATENATE($M$5,$B40,$C40),HORS!$A$6:$S$303,19,FALSE),0)</f>
        <v>0</v>
      </c>
      <c r="L40" s="297">
        <f>_xlfn.IFNA(VLOOKUP(CONCATENATE($L$5,$B40,$C40),HORS!$A$6:$S$303,19,FALSE),0)</f>
        <v>0</v>
      </c>
      <c r="M40" s="232">
        <f>_xlfn.IFNA(VLOOKUP(CONCATENATE($M$5,$B40,$C40),HORS!$A$6:$S$303,19,FALSE),0)</f>
        <v>0</v>
      </c>
      <c r="N40" s="88">
        <f>_xlfn.IFNA(VLOOKUP(CONCATENATE($N$5,$B40,$C40),HORS!$A$6:$S$303,19,FALSE),0)</f>
        <v>0</v>
      </c>
      <c r="O40" s="32">
        <f>_xlfn.IFNA(VLOOKUP(CONCATENATE($O$5,$B40,$C40),HORS!$A$6:$S$303,19,FALSE),0)</f>
        <v>0</v>
      </c>
      <c r="P40" s="35">
        <f>_xlfn.IFNA(VLOOKUP(CONCATENATE($P$5,$B40,$C40),HORS!$A$6:$S$303,19,FALSE),0)</f>
        <v>0</v>
      </c>
      <c r="Q40" s="105">
        <f>_xlfn.IFNA(VLOOKUP(CONCATENATE($Q$5,$B40,$C40),FEST!$A$6:$S$303,19,FALSE),0)</f>
        <v>0</v>
      </c>
      <c r="R40" s="88">
        <f>_xlfn.IFNA(VLOOKUP(CONCATENATE($R$5,$B40,$C40),FEST!$A$6:$S$303,19,FALSE),0)</f>
        <v>0</v>
      </c>
      <c r="S40" s="88">
        <f>_xlfn.IFNA(VLOOKUP(CONCATENATE($S$5,$B40,$C40),FEST!$A$6:$S$303,19,FALSE),0)</f>
        <v>0</v>
      </c>
      <c r="T40" s="106">
        <f>_xlfn.IFNA(VLOOKUP(CONCATENATE($T$5,$B40,$C40),FEST!$A$6:$S$303,19,FALSE),0)</f>
        <v>0</v>
      </c>
      <c r="U40" s="34">
        <f>_xlfn.IFNA(VLOOKUP(CONCATENATE($U$4,$B40,$C40),Marsden!$A$6:$S$300,19,FALSE),0)</f>
        <v>0</v>
      </c>
      <c r="V40" s="32">
        <f>_xlfn.IFNA(VLOOKUP(CONCATENATE($V$4,$B40,$C40),Marsden!$A$6:$S$300,19,FALSE),0)</f>
        <v>0</v>
      </c>
      <c r="W40" s="88">
        <f>_xlfn.IFNA(VLOOKUP(CONCATENATE($W$4,$B40,$C40),Marsden!$A$6:$S$300,19,FALSE),0)</f>
        <v>0</v>
      </c>
      <c r="X40" s="88">
        <f>_xlfn.IFNA(VLOOKUP(CONCATENATE($X$4,$B40,$C40),Marsden!$A$6:$S$300,19,FALSE),0)</f>
        <v>0</v>
      </c>
      <c r="Y40" s="88">
        <f>_xlfn.IFNA(VLOOKUP(CONCATENATE($Y$4,$B40,$C40),Marsden!$A$6:$S$300,19,FALSE),0)</f>
        <v>0</v>
      </c>
      <c r="Z40" s="88">
        <f>_xlfn.IFNA(VLOOKUP(CONCATENATE($Z$4,$B40,$C40),Marsden!$A$6:$S$300,19,FALSE),0)</f>
        <v>0</v>
      </c>
      <c r="AA40" s="106">
        <f>_xlfn.IFNA(VLOOKUP(CONCATENATE($AA$4,$B40,$C40),Marsden!$A$6:$S$300,19,FALSE),0)</f>
        <v>0</v>
      </c>
      <c r="AB40" s="31">
        <f>_xlfn.IFNA(VLOOKUP(CONCATENATE($AB$4,$B40,$C40),AVON!$A$6:$S$336,19,FALSE),0)</f>
        <v>0</v>
      </c>
      <c r="AC40" s="31">
        <f>_xlfn.IFNA(VLOOKUP(CONCATENATE($AC$5,$B40,$C40),AVON!$A$6:$S$336,19,FALSE),0)</f>
        <v>0</v>
      </c>
      <c r="AD40" s="31">
        <f>_xlfn.IFNA(VLOOKUP(CONCATENATE($AD$5,$B40,$C40),AVON!$A$6:$S$336,19,FALSE),0)</f>
        <v>0</v>
      </c>
      <c r="AE40" s="31">
        <f>_xlfn.IFNA(VLOOKUP(CONCATENATE($AE$5,$B40,$C40),AVON!$A$6:$S$336,19,FALSE),0)</f>
        <v>0</v>
      </c>
      <c r="AF40" s="31">
        <f>_xlfn.IFNA(VLOOKUP(CONCATENATE($AF$5,$B40,$C40),AVON!$A$6:$S$336,19,FALSE),0)</f>
        <v>0</v>
      </c>
      <c r="AG40" s="31">
        <f>_xlfn.IFNA(VLOOKUP(CONCATENATE($AG$5,$B40,$C40),AVON!$A$6:$S$336,19,FALSE),0)</f>
        <v>0</v>
      </c>
      <c r="AH40" s="131">
        <f>_xlfn.IFNA(VLOOKUP(CONCATENATE($AH$5,$B40,$C40),AVON!$A$6:$S$336,19,FALSE),0)</f>
        <v>0</v>
      </c>
      <c r="AI40" s="31"/>
      <c r="AJ40" s="32"/>
      <c r="AK40" s="32"/>
      <c r="AL40" s="32"/>
      <c r="AM40" s="32"/>
      <c r="AN40" s="32"/>
      <c r="AO40" s="33"/>
      <c r="AP40" s="34">
        <f>_xlfn.IFNA(VLOOKUP(CONCATENATE($AP$5,$B40,$C40),CHAMPS!$A$6:$S$408,19,FALSE),0)</f>
        <v>0</v>
      </c>
      <c r="AQ40" s="32">
        <f>_xlfn.IFNA(VLOOKUP(CONCATENATE($AQ$5,$B40,$C40),CHAMPS!$A$6:$S$408,19,FALSE),0)</f>
        <v>0</v>
      </c>
      <c r="AR40" s="32">
        <f>_xlfn.IFNA(VLOOKUP(CONCATENATE($AR$5,$B40,$C40),CHAMPS!$A$6:$S$408,19,FALSE),0)</f>
        <v>0</v>
      </c>
      <c r="AS40" s="32">
        <f>_xlfn.IFNA(VLOOKUP(CONCATENATE($AS$5,$B40,$C40),CHAMPS!$A$6:$S$408,19,FALSE),0)</f>
        <v>0</v>
      </c>
      <c r="AT40" s="32">
        <f>_xlfn.IFNA(VLOOKUP(CONCATENATE($AT$5,$B40,$C40),CHAMPS!$A$6:$S$408,19,FALSE),0)</f>
        <v>0</v>
      </c>
      <c r="AU40" s="32">
        <f>_xlfn.IFNA(VLOOKUP(CONCATENATE($AT$5,$B40,$C40),CHAMPS!$A$6:$S$408,19,FALSE),0)</f>
        <v>0</v>
      </c>
      <c r="AV40" s="35">
        <f>_xlfn.IFNA(VLOOKUP(CONCATENATE($AV$4,$B40,$C40),CHAMPS!$A$6:$S$408,19,FALSE),0)</f>
        <v>0</v>
      </c>
      <c r="AW40" s="34">
        <f>_xlfn.IFNA(VLOOKUP(CONCATENATE($AW$5,$B40,$C40),SHIELD!$A$6:$S$408,19,FALSE),0)</f>
        <v>0</v>
      </c>
      <c r="AX40" s="32">
        <f>_xlfn.IFNA(VLOOKUP(CONCATENATE($AX$5,$B40,$C40),SHIELD!$A$6:$S$408,19,FALSE),0)</f>
        <v>0</v>
      </c>
      <c r="AY40" s="32">
        <f>_xlfn.IFNA(VLOOKUP(CONCATENATE($AY$5,$B40,$C40),SHIELD!$A$6:$S$408,19,FALSE),0)</f>
        <v>0</v>
      </c>
      <c r="AZ40" s="32">
        <f>_xlfn.IFNA(VLOOKUP(CONCATENATE($AZ$5,$B40,$C40),SHIELD!$A$6:$S$408,19,FALSE),0)</f>
        <v>0</v>
      </c>
      <c r="BA40" s="32">
        <f>_xlfn.IFNA(VLOOKUP(CONCATENATE($BA$5,$B40,$C40),SHIELD!$A$6:$S$408,19,FALSE),0)</f>
        <v>0</v>
      </c>
      <c r="BB40" s="32">
        <f>_xlfn.IFNA(VLOOKUP(CONCATENATE($BB$5,$B40,$C40),SHIELD!$A$6:$S$408,19,FALSE),0)</f>
        <v>0</v>
      </c>
      <c r="BC40" s="35">
        <f>_xlfn.IFNA(VLOOKUP(CONCATENATE($BC$4,$B40,$C40),SHIELD!$A$6:$S$408,19,FALSE),0)</f>
        <v>0</v>
      </c>
      <c r="BD40" s="34"/>
      <c r="BE40" s="32"/>
      <c r="BF40" s="32"/>
      <c r="BG40" s="32"/>
      <c r="BH40" s="32"/>
      <c r="BI40" s="32"/>
      <c r="BJ40" s="35"/>
      <c r="BK40" s="3"/>
    </row>
    <row r="41" spans="1:63" x14ac:dyDescent="0.3">
      <c r="A41" s="3"/>
      <c r="B41" s="192" t="s">
        <v>412</v>
      </c>
      <c r="C41" s="193" t="s">
        <v>413</v>
      </c>
      <c r="D41" s="18"/>
      <c r="E41" s="193" t="s">
        <v>414</v>
      </c>
      <c r="F41" s="194">
        <v>45532</v>
      </c>
      <c r="G41" s="195">
        <v>11</v>
      </c>
      <c r="H41" s="319">
        <f t="shared" si="1"/>
        <v>0</v>
      </c>
      <c r="I41" s="319">
        <f t="shared" si="2"/>
        <v>0</v>
      </c>
      <c r="J41" s="319">
        <f t="shared" si="0"/>
        <v>6</v>
      </c>
      <c r="K41" s="318">
        <f>_xlfn.IFNA(VLOOKUP(CONCATENATE($M$5,$B41,$C41),HORS!$A$6:$S$303,19,FALSE),0)</f>
        <v>0</v>
      </c>
      <c r="L41" s="297">
        <f>_xlfn.IFNA(VLOOKUP(CONCATENATE($L$5,$B41,$C41),HORS!$A$6:$S$303,19,FALSE),0)</f>
        <v>0</v>
      </c>
      <c r="M41" s="232">
        <f>_xlfn.IFNA(VLOOKUP(CONCATENATE($M$5,$B41,$C41),HORS!$A$6:$S$303,19,FALSE),0)</f>
        <v>0</v>
      </c>
      <c r="N41" s="88">
        <f>_xlfn.IFNA(VLOOKUP(CONCATENATE($N$5,$B41,$C41),HORS!$A$6:$S$303,19,FALSE),0)</f>
        <v>0</v>
      </c>
      <c r="O41" s="32">
        <f>_xlfn.IFNA(VLOOKUP(CONCATENATE($O$5,$B41,$C41),HORS!$A$6:$S$303,19,FALSE),0)</f>
        <v>0</v>
      </c>
      <c r="P41" s="35">
        <f>_xlfn.IFNA(VLOOKUP(CONCATENATE($P$5,$B41,$C41),HORS!$A$6:$S$303,19,FALSE),0)</f>
        <v>0</v>
      </c>
      <c r="Q41" s="105">
        <f>_xlfn.IFNA(VLOOKUP(CONCATENATE($Q$5,$B41,$C41),FEST!$A$6:$S$303,19,FALSE),0)</f>
        <v>0</v>
      </c>
      <c r="R41" s="88">
        <f>_xlfn.IFNA(VLOOKUP(CONCATENATE($R$5,$B41,$C41),FEST!$A$6:$S$303,19,FALSE),0)</f>
        <v>0</v>
      </c>
      <c r="S41" s="88">
        <f>_xlfn.IFNA(VLOOKUP(CONCATENATE($S$5,$B41,$C41),FEST!$A$6:$S$303,19,FALSE),0)</f>
        <v>0</v>
      </c>
      <c r="T41" s="106">
        <f>_xlfn.IFNA(VLOOKUP(CONCATENATE($T$5,$B41,$C41),FEST!$A$6:$S$303,19,FALSE),0)</f>
        <v>0</v>
      </c>
      <c r="U41" s="34">
        <f>_xlfn.IFNA(VLOOKUP(CONCATENATE($U$4,$B41,$C41),Marsden!$A$6:$S$300,19,FALSE),0)</f>
        <v>0</v>
      </c>
      <c r="V41" s="32">
        <f>_xlfn.IFNA(VLOOKUP(CONCATENATE($V$4,$B41,$C41),Marsden!$A$6:$S$300,19,FALSE),0)</f>
        <v>0</v>
      </c>
      <c r="W41" s="88">
        <f>_xlfn.IFNA(VLOOKUP(CONCATENATE($W$4,$B41,$C41),Marsden!$A$6:$S$300,19,FALSE),0)</f>
        <v>0</v>
      </c>
      <c r="X41" s="88">
        <f>_xlfn.IFNA(VLOOKUP(CONCATENATE($X$4,$B41,$C41),Marsden!$A$6:$S$300,19,FALSE),0)</f>
        <v>0</v>
      </c>
      <c r="Y41" s="88">
        <f>_xlfn.IFNA(VLOOKUP(CONCATENATE($Y$4,$B41,$C41),Marsden!$A$6:$S$300,19,FALSE),0)</f>
        <v>0</v>
      </c>
      <c r="Z41" s="88">
        <f>_xlfn.IFNA(VLOOKUP(CONCATENATE($Z$4,$B41,$C41),Marsden!$A$6:$S$300,19,FALSE),0)</f>
        <v>0</v>
      </c>
      <c r="AA41" s="106">
        <f>_xlfn.IFNA(VLOOKUP(CONCATENATE($AA$4,$B41,$C41),Marsden!$A$6:$S$300,19,FALSE),0)</f>
        <v>0</v>
      </c>
      <c r="AB41" s="31">
        <f>_xlfn.IFNA(VLOOKUP(CONCATENATE($AB$4,$B41,$C41),AVON!$A$6:$S$336,19,FALSE),0)</f>
        <v>0</v>
      </c>
      <c r="AC41" s="31">
        <f>_xlfn.IFNA(VLOOKUP(CONCATENATE($AC$5,$B41,$C41),AVON!$A$6:$S$336,19,FALSE),0)</f>
        <v>0</v>
      </c>
      <c r="AD41" s="31">
        <f>_xlfn.IFNA(VLOOKUP(CONCATENATE($AD$5,$B41,$C41),AVON!$A$6:$S$336,19,FALSE),0)</f>
        <v>0</v>
      </c>
      <c r="AE41" s="31">
        <f>_xlfn.IFNA(VLOOKUP(CONCATENATE($AE$5,$B41,$C41),AVON!$A$6:$S$336,19,FALSE),0)</f>
        <v>0</v>
      </c>
      <c r="AF41" s="31">
        <f>_xlfn.IFNA(VLOOKUP(CONCATENATE($AF$5,$B41,$C41),AVON!$A$6:$S$336,19,FALSE),0)</f>
        <v>0</v>
      </c>
      <c r="AG41" s="31">
        <f>_xlfn.IFNA(VLOOKUP(CONCATENATE($AG$5,$B41,$C41),AVON!$A$6:$S$336,19,FALSE),0)</f>
        <v>0</v>
      </c>
      <c r="AH41" s="131">
        <f>_xlfn.IFNA(VLOOKUP(CONCATENATE($AH$5,$B41,$C41),AVON!$A$6:$S$336,19,FALSE),0)</f>
        <v>0</v>
      </c>
      <c r="AI41" s="31"/>
      <c r="AJ41" s="32"/>
      <c r="AK41" s="32"/>
      <c r="AL41" s="32"/>
      <c r="AM41" s="32"/>
      <c r="AN41" s="32"/>
      <c r="AO41" s="33"/>
      <c r="AP41" s="34">
        <f>_xlfn.IFNA(VLOOKUP(CONCATENATE($AP$5,$B41,$C41),CHAMPS!$A$6:$S$408,19,FALSE),0)</f>
        <v>0</v>
      </c>
      <c r="AQ41" s="32">
        <f>_xlfn.IFNA(VLOOKUP(CONCATENATE($AQ$5,$B41,$C41),CHAMPS!$A$6:$S$408,19,FALSE),0)</f>
        <v>0</v>
      </c>
      <c r="AR41" s="32">
        <f>_xlfn.IFNA(VLOOKUP(CONCATENATE($AR$5,$B41,$C41),CHAMPS!$A$6:$S$408,19,FALSE),0)</f>
        <v>0</v>
      </c>
      <c r="AS41" s="32">
        <f>_xlfn.IFNA(VLOOKUP(CONCATENATE($AS$5,$B41,$C41),CHAMPS!$A$6:$S$408,19,FALSE),0)</f>
        <v>0</v>
      </c>
      <c r="AT41" s="32">
        <f>_xlfn.IFNA(VLOOKUP(CONCATENATE($AT$5,$B41,$C41),CHAMPS!$A$6:$S$408,19,FALSE),0)</f>
        <v>0</v>
      </c>
      <c r="AU41" s="32">
        <f>_xlfn.IFNA(VLOOKUP(CONCATENATE($AT$5,$B41,$C41),CHAMPS!$A$6:$S$408,19,FALSE),0)</f>
        <v>0</v>
      </c>
      <c r="AV41" s="35">
        <f>_xlfn.IFNA(VLOOKUP(CONCATENATE($AV$4,$B41,$C41),CHAMPS!$A$6:$S$408,19,FALSE),0)</f>
        <v>0</v>
      </c>
      <c r="AW41" s="34">
        <f>_xlfn.IFNA(VLOOKUP(CONCATENATE($AW$5,$B41,$C41),SHIELD!$A$6:$S$408,19,FALSE),0)</f>
        <v>0</v>
      </c>
      <c r="AX41" s="32">
        <f>_xlfn.IFNA(VLOOKUP(CONCATENATE($AX$5,$B41,$C41),SHIELD!$A$6:$S$408,19,FALSE),0)</f>
        <v>0</v>
      </c>
      <c r="AY41" s="32">
        <f>_xlfn.IFNA(VLOOKUP(CONCATENATE($AY$5,$B41,$C41),SHIELD!$A$6:$S$408,19,FALSE),0)</f>
        <v>0</v>
      </c>
      <c r="AZ41" s="32">
        <f>_xlfn.IFNA(VLOOKUP(CONCATENATE($AZ$5,$B41,$C41),SHIELD!$A$6:$S$408,19,FALSE),0)</f>
        <v>0</v>
      </c>
      <c r="BA41" s="32">
        <f>_xlfn.IFNA(VLOOKUP(CONCATENATE($BA$5,$B41,$C41),SHIELD!$A$6:$S$408,19,FALSE),0)</f>
        <v>0</v>
      </c>
      <c r="BB41" s="32">
        <f>_xlfn.IFNA(VLOOKUP(CONCATENATE($BB$5,$B41,$C41),SHIELD!$A$6:$S$408,19,FALSE),0)</f>
        <v>0</v>
      </c>
      <c r="BC41" s="35">
        <f>_xlfn.IFNA(VLOOKUP(CONCATENATE($BC$4,$B41,$C41),SHIELD!$A$6:$S$408,19,FALSE),0)</f>
        <v>0</v>
      </c>
      <c r="BD41" s="34"/>
      <c r="BE41" s="32"/>
      <c r="BF41" s="32"/>
      <c r="BG41" s="32"/>
      <c r="BH41" s="32"/>
      <c r="BI41" s="32"/>
      <c r="BJ41" s="35"/>
      <c r="BK41" s="3"/>
    </row>
    <row r="42" spans="1:63" x14ac:dyDescent="0.3">
      <c r="A42" s="3"/>
      <c r="B42" s="192" t="s">
        <v>179</v>
      </c>
      <c r="C42" s="193" t="s">
        <v>202</v>
      </c>
      <c r="D42" s="18"/>
      <c r="E42" s="193" t="s">
        <v>415</v>
      </c>
      <c r="F42" s="194">
        <v>45532</v>
      </c>
      <c r="G42" s="195">
        <v>11</v>
      </c>
      <c r="H42" s="319">
        <f t="shared" si="1"/>
        <v>1</v>
      </c>
      <c r="I42" s="319">
        <f t="shared" si="2"/>
        <v>7</v>
      </c>
      <c r="J42" s="319">
        <f t="shared" si="0"/>
        <v>4</v>
      </c>
      <c r="K42" s="318">
        <f>_xlfn.IFNA(VLOOKUP(CONCATENATE($M$5,$B42,$C42),HORS!$A$6:$S$303,19,FALSE),0)</f>
        <v>0</v>
      </c>
      <c r="L42" s="297">
        <f>_xlfn.IFNA(VLOOKUP(CONCATENATE($L$5,$B42,$C42),HORS!$A$6:$S$303,19,FALSE),0)</f>
        <v>0</v>
      </c>
      <c r="M42" s="232">
        <f>_xlfn.IFNA(VLOOKUP(CONCATENATE($M$5,$B42,$C42),HORS!$A$6:$S$303,19,FALSE),0)</f>
        <v>0</v>
      </c>
      <c r="N42" s="88">
        <f>_xlfn.IFNA(VLOOKUP(CONCATENATE($N$5,$B42,$C42),HORS!$A$6:$S$303,19,FALSE),0)</f>
        <v>0</v>
      </c>
      <c r="O42" s="32">
        <f>_xlfn.IFNA(VLOOKUP(CONCATENATE($O$5,$B42,$C42),HORS!$A$6:$S$303,19,FALSE),0)</f>
        <v>0</v>
      </c>
      <c r="P42" s="35">
        <f>_xlfn.IFNA(VLOOKUP(CONCATENATE($P$5,$B42,$C42),HORS!$A$6:$S$303,19,FALSE),0)</f>
        <v>0</v>
      </c>
      <c r="Q42" s="105">
        <f>_xlfn.IFNA(VLOOKUP(CONCATENATE($Q$5,$B42,$C42),FEST!$A$6:$S$303,19,FALSE),0)</f>
        <v>0</v>
      </c>
      <c r="R42" s="88">
        <f>_xlfn.IFNA(VLOOKUP(CONCATENATE($R$5,$B42,$C42),FEST!$A$6:$S$303,19,FALSE),0)</f>
        <v>0</v>
      </c>
      <c r="S42" s="88">
        <f>_xlfn.IFNA(VLOOKUP(CONCATENATE($S$5,$B42,$C42),FEST!$A$6:$S$303,19,FALSE),0)</f>
        <v>0</v>
      </c>
      <c r="T42" s="106">
        <f>_xlfn.IFNA(VLOOKUP(CONCATENATE($T$5,$B42,$C42),FEST!$A$6:$S$303,19,FALSE),0)</f>
        <v>0</v>
      </c>
      <c r="U42" s="34">
        <f>_xlfn.IFNA(VLOOKUP(CONCATENATE($U$4,$B42,$C42),Marsden!$A$6:$S$300,19,FALSE),0)</f>
        <v>0</v>
      </c>
      <c r="V42" s="32">
        <f>_xlfn.IFNA(VLOOKUP(CONCATENATE($V$4,$B42,$C42),Marsden!$A$6:$S$300,19,FALSE),0)</f>
        <v>0</v>
      </c>
      <c r="W42" s="88">
        <f>_xlfn.IFNA(VLOOKUP(CONCATENATE($W$4,$B42,$C42),Marsden!$A$6:$S$300,19,FALSE),0)</f>
        <v>0</v>
      </c>
      <c r="X42" s="88">
        <f>_xlfn.IFNA(VLOOKUP(CONCATENATE($X$4,$B42,$C42),Marsden!$A$6:$S$300,19,FALSE),0)</f>
        <v>0</v>
      </c>
      <c r="Y42" s="88">
        <f>_xlfn.IFNA(VLOOKUP(CONCATENATE($Y$4,$B42,$C42),Marsden!$A$6:$S$300,19,FALSE),0)</f>
        <v>0</v>
      </c>
      <c r="Z42" s="88">
        <f>_xlfn.IFNA(VLOOKUP(CONCATENATE($Z$4,$B42,$C42),Marsden!$A$6:$S$300,19,FALSE),0)</f>
        <v>0</v>
      </c>
      <c r="AA42" s="106">
        <f>_xlfn.IFNA(VLOOKUP(CONCATENATE($AA$4,$B42,$C42),Marsden!$A$6:$S$300,19,FALSE),0)</f>
        <v>0</v>
      </c>
      <c r="AB42" s="31">
        <f>_xlfn.IFNA(VLOOKUP(CONCATENATE($AB$4,$B42,$C42),AVON!$A$6:$S$336,19,FALSE),0)</f>
        <v>7</v>
      </c>
      <c r="AC42" s="31">
        <f>_xlfn.IFNA(VLOOKUP(CONCATENATE($AC$5,$B42,$C42),AVON!$A$6:$S$336,19,FALSE),0)</f>
        <v>0</v>
      </c>
      <c r="AD42" s="31">
        <f>_xlfn.IFNA(VLOOKUP(CONCATENATE($AD$5,$B42,$C42),AVON!$A$6:$S$336,19,FALSE),0)</f>
        <v>0</v>
      </c>
      <c r="AE42" s="31">
        <f>_xlfn.IFNA(VLOOKUP(CONCATENATE($AE$5,$B42,$C42),AVON!$A$6:$S$336,19,FALSE),0)</f>
        <v>0</v>
      </c>
      <c r="AF42" s="31">
        <f>_xlfn.IFNA(VLOOKUP(CONCATENATE($AF$5,$B42,$C42),AVON!$A$6:$S$336,19,FALSE),0)</f>
        <v>0</v>
      </c>
      <c r="AG42" s="31">
        <f>_xlfn.IFNA(VLOOKUP(CONCATENATE($AG$5,$B42,$C42),AVON!$A$6:$S$336,19,FALSE),0)</f>
        <v>0</v>
      </c>
      <c r="AH42" s="131">
        <f>_xlfn.IFNA(VLOOKUP(CONCATENATE($AH$5,$B42,$C42),AVON!$A$6:$S$336,19,FALSE),0)</f>
        <v>0</v>
      </c>
      <c r="AI42" s="31"/>
      <c r="AJ42" s="32"/>
      <c r="AK42" s="32"/>
      <c r="AL42" s="32"/>
      <c r="AM42" s="32"/>
      <c r="AN42" s="32"/>
      <c r="AO42" s="33"/>
      <c r="AP42" s="34">
        <f>_xlfn.IFNA(VLOOKUP(CONCATENATE($AP$5,$B42,$C42),CHAMPS!$A$6:$S$408,19,FALSE),0)</f>
        <v>0</v>
      </c>
      <c r="AQ42" s="32">
        <f>_xlfn.IFNA(VLOOKUP(CONCATENATE($AQ$5,$B42,$C42),CHAMPS!$A$6:$S$408,19,FALSE),0)</f>
        <v>0</v>
      </c>
      <c r="AR42" s="32">
        <f>_xlfn.IFNA(VLOOKUP(CONCATENATE($AR$5,$B42,$C42),CHAMPS!$A$6:$S$408,19,FALSE),0)</f>
        <v>0</v>
      </c>
      <c r="AS42" s="32">
        <f>_xlfn.IFNA(VLOOKUP(CONCATENATE($AS$5,$B42,$C42),CHAMPS!$A$6:$S$408,19,FALSE),0)</f>
        <v>0</v>
      </c>
      <c r="AT42" s="32">
        <f>_xlfn.IFNA(VLOOKUP(CONCATENATE($AT$5,$B42,$C42),CHAMPS!$A$6:$S$408,19,FALSE),0)</f>
        <v>0</v>
      </c>
      <c r="AU42" s="32">
        <f>_xlfn.IFNA(VLOOKUP(CONCATENATE($AT$5,$B42,$C42),CHAMPS!$A$6:$S$408,19,FALSE),0)</f>
        <v>0</v>
      </c>
      <c r="AV42" s="35">
        <f>_xlfn.IFNA(VLOOKUP(CONCATENATE($AV$4,$B42,$C42),CHAMPS!$A$6:$S$408,19,FALSE),0)</f>
        <v>0</v>
      </c>
      <c r="AW42" s="34">
        <f>_xlfn.IFNA(VLOOKUP(CONCATENATE($AW$5,$B42,$C42),SHIELD!$A$6:$S$408,19,FALSE),0)</f>
        <v>0</v>
      </c>
      <c r="AX42" s="32">
        <f>_xlfn.IFNA(VLOOKUP(CONCATENATE($AX$5,$B42,$C42),SHIELD!$A$6:$S$408,19,FALSE),0)</f>
        <v>0</v>
      </c>
      <c r="AY42" s="32">
        <f>_xlfn.IFNA(VLOOKUP(CONCATENATE($AY$5,$B42,$C42),SHIELD!$A$6:$S$408,19,FALSE),0)</f>
        <v>0</v>
      </c>
      <c r="AZ42" s="32">
        <f>_xlfn.IFNA(VLOOKUP(CONCATENATE($AZ$5,$B42,$C42),SHIELD!$A$6:$S$408,19,FALSE),0)</f>
        <v>0</v>
      </c>
      <c r="BA42" s="32">
        <f>_xlfn.IFNA(VLOOKUP(CONCATENATE($BA$5,$B42,$C42),SHIELD!$A$6:$S$408,19,FALSE),0)</f>
        <v>0</v>
      </c>
      <c r="BB42" s="32">
        <f>_xlfn.IFNA(VLOOKUP(CONCATENATE($BB$5,$B42,$C42),SHIELD!$A$6:$S$408,19,FALSE),0)</f>
        <v>0</v>
      </c>
      <c r="BC42" s="35">
        <f>_xlfn.IFNA(VLOOKUP(CONCATENATE($BC$4,$B42,$C42),SHIELD!$A$6:$S$408,19,FALSE),0)</f>
        <v>0</v>
      </c>
      <c r="BD42" s="34"/>
      <c r="BE42" s="32"/>
      <c r="BF42" s="32"/>
      <c r="BG42" s="32"/>
      <c r="BH42" s="32"/>
      <c r="BI42" s="32"/>
      <c r="BJ42" s="35"/>
      <c r="BK42" s="3"/>
    </row>
    <row r="43" spans="1:63" x14ac:dyDescent="0.3">
      <c r="A43" s="3"/>
      <c r="B43" s="192" t="s">
        <v>334</v>
      </c>
      <c r="C43" s="193" t="s">
        <v>416</v>
      </c>
      <c r="D43" s="18"/>
      <c r="E43" s="193" t="s">
        <v>417</v>
      </c>
      <c r="F43" s="194">
        <v>45535</v>
      </c>
      <c r="G43" s="195">
        <v>12</v>
      </c>
      <c r="H43" s="319">
        <f t="shared" ref="H43:H50" si="3">COUNTIF(Q43:BK43,"&gt;0")</f>
        <v>0</v>
      </c>
      <c r="I43" s="319">
        <f t="shared" ref="I43:I51" si="4">SUM(Q43:BK43)</f>
        <v>0</v>
      </c>
      <c r="J43" s="319">
        <f t="shared" si="0"/>
        <v>6</v>
      </c>
      <c r="K43" s="318">
        <f>_xlfn.IFNA(VLOOKUP(CONCATENATE($M$5,$B43,$C43),HORS!$A$6:$S$303,19,FALSE),0)</f>
        <v>0</v>
      </c>
      <c r="L43" s="297">
        <f>_xlfn.IFNA(VLOOKUP(CONCATENATE($L$5,$B43,$C43),HORS!$A$6:$S$303,19,FALSE),0)</f>
        <v>0</v>
      </c>
      <c r="M43" s="232">
        <f>_xlfn.IFNA(VLOOKUP(CONCATENATE($M$5,$B43,$C43),HORS!$A$6:$S$303,19,FALSE),0)</f>
        <v>0</v>
      </c>
      <c r="N43" s="88">
        <f>_xlfn.IFNA(VLOOKUP(CONCATENATE($N$5,$B43,$C43),HORS!$A$6:$S$303,19,FALSE),0)</f>
        <v>0</v>
      </c>
      <c r="O43" s="32">
        <f>_xlfn.IFNA(VLOOKUP(CONCATENATE($O$5,$B43,$C43),HORS!$A$6:$S$303,19,FALSE),0)</f>
        <v>0</v>
      </c>
      <c r="P43" s="35">
        <f>_xlfn.IFNA(VLOOKUP(CONCATENATE($P$5,$B43,$C43),HORS!$A$6:$S$303,19,FALSE),0)</f>
        <v>0</v>
      </c>
      <c r="Q43" s="34">
        <f>_xlfn.IFNA(VLOOKUP(CONCATENATE($AB$4,$B43,$C43),AVON!$A$6:$S$336,19,FALSE),0)</f>
        <v>0</v>
      </c>
      <c r="R43" s="31">
        <f>_xlfn.IFNA(VLOOKUP(CONCATENATE($AC$5,$B43,$C43),AVON!$A$6:$S$336,19,FALSE),0)</f>
        <v>0</v>
      </c>
      <c r="S43" s="31">
        <f>_xlfn.IFNA(VLOOKUP(CONCATENATE($AD$5,$B43,$C43),AVON!$A$6:$S$336,19,FALSE),0)</f>
        <v>0</v>
      </c>
      <c r="T43" s="31">
        <f>_xlfn.IFNA(VLOOKUP(CONCATENATE($AE$5,$B43,$C43),AVON!$A$6:$S$336,19,FALSE),0)</f>
        <v>0</v>
      </c>
      <c r="U43" s="34">
        <f>_xlfn.IFNA(VLOOKUP(CONCATENATE($U$4,$B43,$C43),Marsden!$A$6:$S$300,19,FALSE),0)</f>
        <v>0</v>
      </c>
      <c r="V43" s="32">
        <f>_xlfn.IFNA(VLOOKUP(CONCATENATE($V$4,$B43,$C43),Marsden!$A$6:$S$300,19,FALSE),0)</f>
        <v>0</v>
      </c>
      <c r="W43" s="88">
        <f>_xlfn.IFNA(VLOOKUP(CONCATENATE($W$4,$B43,$C43),Marsden!$A$6:$S$300,19,FALSE),0)</f>
        <v>0</v>
      </c>
      <c r="X43" s="88">
        <f>_xlfn.IFNA(VLOOKUP(CONCATENATE($X$4,$B43,$C43),Marsden!$A$6:$S$300,19,FALSE),0)</f>
        <v>0</v>
      </c>
      <c r="Y43" s="88">
        <f>_xlfn.IFNA(VLOOKUP(CONCATENATE($Y$4,$B43,$C43),Marsden!$A$6:$S$300,19,FALSE),0)</f>
        <v>0</v>
      </c>
      <c r="Z43" s="88">
        <f>_xlfn.IFNA(VLOOKUP(CONCATENATE($Z$4,$B43,$C43),Marsden!$A$6:$S$300,19,FALSE),0)</f>
        <v>0</v>
      </c>
      <c r="AA43" s="106">
        <f>_xlfn.IFNA(VLOOKUP(CONCATENATE($AA$4,$B43,$C43),Marsden!$A$6:$S$300,19,FALSE),0)</f>
        <v>0</v>
      </c>
      <c r="AB43" s="131">
        <f>_xlfn.IFNA(VLOOKUP(CONCATENATE($AH$5,$B43,$C43),AVON!$A$6:$S$336,19,FALSE),0)</f>
        <v>0</v>
      </c>
      <c r="AC43" s="31"/>
      <c r="AD43" s="32"/>
      <c r="AE43" s="32"/>
      <c r="AF43" s="32"/>
      <c r="AG43" s="32"/>
      <c r="AH43" s="32"/>
      <c r="AI43" s="33"/>
      <c r="AJ43" s="34">
        <f>_xlfn.IFNA(VLOOKUP(CONCATENATE($AP$5,$B43,$C43),CHAMPS!$A$6:$S$408,19,FALSE),0)</f>
        <v>0</v>
      </c>
      <c r="AK43" s="32">
        <f>_xlfn.IFNA(VLOOKUP(CONCATENATE($AQ$5,$B43,$C43),CHAMPS!$A$6:$S$408,19,FALSE),0)</f>
        <v>0</v>
      </c>
      <c r="AL43" s="32">
        <f>_xlfn.IFNA(VLOOKUP(CONCATENATE($AR$5,$B43,$C43),CHAMPS!$A$6:$S$408,19,FALSE),0)</f>
        <v>0</v>
      </c>
      <c r="AM43" s="32">
        <f>_xlfn.IFNA(VLOOKUP(CONCATENATE($AS$5,$B43,$C43),CHAMPS!$A$6:$S$408,19,FALSE),0)</f>
        <v>0</v>
      </c>
      <c r="AN43" s="32">
        <f>_xlfn.IFNA(VLOOKUP(CONCATENATE($AT$5,$B43,$C43),CHAMPS!$A$6:$S$408,19,FALSE),0)</f>
        <v>0</v>
      </c>
      <c r="AO43" s="32">
        <f>_xlfn.IFNA(VLOOKUP(CONCATENATE($AT$5,$B43,$C43),CHAMPS!$A$6:$S$408,19,FALSE),0)</f>
        <v>0</v>
      </c>
      <c r="AP43" s="35">
        <f>_xlfn.IFNA(VLOOKUP(CONCATENATE($AV$4,$B43,$C43),CHAMPS!$A$6:$S$408,19,FALSE),0)</f>
        <v>0</v>
      </c>
      <c r="AQ43" s="34">
        <f>_xlfn.IFNA(VLOOKUP(CONCATENATE($AW$5,$B43,$C43),SHIELD!$A$6:$S$408,19,FALSE),0)</f>
        <v>0</v>
      </c>
      <c r="AR43" s="32">
        <f>_xlfn.IFNA(VLOOKUP(CONCATENATE($AX$5,$B43,$C43),SHIELD!$A$6:$S$408,19,FALSE),0)</f>
        <v>0</v>
      </c>
      <c r="AS43" s="32">
        <f>_xlfn.IFNA(VLOOKUP(CONCATENATE($AY$5,$B43,$C43),SHIELD!$A$6:$S$408,19,FALSE),0)</f>
        <v>0</v>
      </c>
      <c r="AT43" s="32">
        <f>_xlfn.IFNA(VLOOKUP(CONCATENATE($AZ$5,$B43,$C43),SHIELD!$A$6:$S$408,19,FALSE),0)</f>
        <v>0</v>
      </c>
      <c r="AU43" s="32">
        <f>_xlfn.IFNA(VLOOKUP(CONCATENATE($BA$5,$B43,$C43),SHIELD!$A$6:$S$408,19,FALSE),0)</f>
        <v>0</v>
      </c>
      <c r="AV43" s="32">
        <f>_xlfn.IFNA(VLOOKUP(CONCATENATE($BB$5,$B43,$C43),SHIELD!$A$6:$S$408,19,FALSE),0)</f>
        <v>0</v>
      </c>
      <c r="AW43" s="35">
        <f>_xlfn.IFNA(VLOOKUP(CONCATENATE($BC$4,$B43,$C43),SHIELD!$A$6:$S$408,19,FALSE),0)</f>
        <v>0</v>
      </c>
      <c r="AX43" s="34"/>
      <c r="AY43" s="32"/>
      <c r="AZ43" s="32"/>
      <c r="BA43" s="32"/>
      <c r="BB43" s="32"/>
      <c r="BC43" s="32"/>
      <c r="BD43" s="35"/>
      <c r="BE43" s="3"/>
    </row>
    <row r="44" spans="1:63" x14ac:dyDescent="0.3">
      <c r="A44" s="3"/>
      <c r="B44" s="192" t="s">
        <v>302</v>
      </c>
      <c r="C44" s="193" t="s">
        <v>303</v>
      </c>
      <c r="D44" s="18"/>
      <c r="E44" s="193" t="s">
        <v>418</v>
      </c>
      <c r="F44" s="194">
        <v>45536</v>
      </c>
      <c r="G44" s="195">
        <v>11</v>
      </c>
      <c r="H44" s="319">
        <f t="shared" si="3"/>
        <v>1</v>
      </c>
      <c r="I44" s="319">
        <f t="shared" si="4"/>
        <v>6</v>
      </c>
      <c r="J44" s="319">
        <f t="shared" si="0"/>
        <v>5</v>
      </c>
      <c r="K44" s="318">
        <f>_xlfn.IFNA(VLOOKUP(CONCATENATE($M$5,$B44,$C44),HORS!$A$6:$S$303,19,FALSE),0)</f>
        <v>0</v>
      </c>
      <c r="L44" s="297">
        <f>_xlfn.IFNA(VLOOKUP(CONCATENATE($L$5,$B44,$C44),HORS!$A$6:$S$303,19,FALSE),0)</f>
        <v>0</v>
      </c>
      <c r="M44" s="232">
        <f>_xlfn.IFNA(VLOOKUP(CONCATENATE($M$5,$B44,$C44),HORS!$A$6:$S$303,19,FALSE),0)</f>
        <v>0</v>
      </c>
      <c r="N44" s="88">
        <f>_xlfn.IFNA(VLOOKUP(CONCATENATE($N$5,$B44,$C44),HORS!$A$6:$S$303,19,FALSE),0)</f>
        <v>0</v>
      </c>
      <c r="O44" s="32">
        <f>_xlfn.IFNA(VLOOKUP(CONCATENATE($O$5,$B44,$C44),HORS!$A$6:$S$303,19,FALSE),0)</f>
        <v>0</v>
      </c>
      <c r="P44" s="35">
        <f>_xlfn.IFNA(VLOOKUP(CONCATENATE($P$5,$B44,$C44),HORS!$A$6:$S$303,19,FALSE),0)</f>
        <v>0</v>
      </c>
      <c r="Q44" s="34">
        <f>_xlfn.IFNA(VLOOKUP(CONCATENATE($AB$4,$B44,$C44),AVON!$A$6:$S$336,19,FALSE),0)</f>
        <v>6</v>
      </c>
      <c r="R44" s="31">
        <f>_xlfn.IFNA(VLOOKUP(CONCATENATE($AC$5,$B44,$C44),AVON!$A$6:$S$336,19,FALSE),0)</f>
        <v>0</v>
      </c>
      <c r="S44" s="31">
        <f>_xlfn.IFNA(VLOOKUP(CONCATENATE($AD$5,$B44,$C44),AVON!$A$6:$S$336,19,FALSE),0)</f>
        <v>0</v>
      </c>
      <c r="T44" s="31">
        <f>_xlfn.IFNA(VLOOKUP(CONCATENATE($AE$5,$B44,$C44),AVON!$A$6:$S$336,19,FALSE),0)</f>
        <v>0</v>
      </c>
      <c r="U44" s="34">
        <f>_xlfn.IFNA(VLOOKUP(CONCATENATE($U$4,$B44,$C44),Marsden!$A$6:$S$300,19,FALSE),0)</f>
        <v>0</v>
      </c>
      <c r="V44" s="32">
        <f>_xlfn.IFNA(VLOOKUP(CONCATENATE($V$4,$B44,$C44),Marsden!$A$6:$S$300,19,FALSE),0)</f>
        <v>0</v>
      </c>
      <c r="W44" s="88">
        <f>_xlfn.IFNA(VLOOKUP(CONCATENATE($W$4,$B44,$C44),Marsden!$A$6:$S$300,19,FALSE),0)</f>
        <v>0</v>
      </c>
      <c r="X44" s="88">
        <f>_xlfn.IFNA(VLOOKUP(CONCATENATE($X$4,$B44,$C44),Marsden!$A$6:$S$300,19,FALSE),0)</f>
        <v>0</v>
      </c>
      <c r="Y44" s="88">
        <f>_xlfn.IFNA(VLOOKUP(CONCATENATE($Y$4,$B44,$C44),Marsden!$A$6:$S$300,19,FALSE),0)</f>
        <v>0</v>
      </c>
      <c r="Z44" s="88">
        <f>_xlfn.IFNA(VLOOKUP(CONCATENATE($Z$4,$B44,$C44),Marsden!$A$6:$S$300,19,FALSE),0)</f>
        <v>0</v>
      </c>
      <c r="AA44" s="106">
        <f>_xlfn.IFNA(VLOOKUP(CONCATENATE($AA$4,$B44,$C44),Marsden!$A$6:$S$300,19,FALSE),0)</f>
        <v>0</v>
      </c>
      <c r="AB44" s="131">
        <f>_xlfn.IFNA(VLOOKUP(CONCATENATE($AH$5,$B44,$C44),AVON!$A$6:$S$336,19,FALSE),0)</f>
        <v>0</v>
      </c>
      <c r="AC44" s="31"/>
      <c r="AD44" s="32"/>
      <c r="AE44" s="32"/>
      <c r="AF44" s="32"/>
      <c r="AG44" s="32"/>
      <c r="AH44" s="32"/>
      <c r="AI44" s="33"/>
      <c r="AJ44" s="34">
        <f>_xlfn.IFNA(VLOOKUP(CONCATENATE($AP$5,$B44,$C44),CHAMPS!$A$6:$S$408,19,FALSE),0)</f>
        <v>0</v>
      </c>
      <c r="AK44" s="32">
        <f>_xlfn.IFNA(VLOOKUP(CONCATENATE($AQ$5,$B44,$C44),CHAMPS!$A$6:$S$408,19,FALSE),0)</f>
        <v>0</v>
      </c>
      <c r="AL44" s="32">
        <f>_xlfn.IFNA(VLOOKUP(CONCATENATE($AR$5,$B44,$C44),CHAMPS!$A$6:$S$408,19,FALSE),0)</f>
        <v>0</v>
      </c>
      <c r="AM44" s="32">
        <f>_xlfn.IFNA(VLOOKUP(CONCATENATE($AS$5,$B44,$C44),CHAMPS!$A$6:$S$408,19,FALSE),0)</f>
        <v>0</v>
      </c>
      <c r="AN44" s="32">
        <f>_xlfn.IFNA(VLOOKUP(CONCATENATE($AT$5,$B44,$C44),CHAMPS!$A$6:$S$408,19,FALSE),0)</f>
        <v>0</v>
      </c>
      <c r="AO44" s="32">
        <f>_xlfn.IFNA(VLOOKUP(CONCATENATE($AT$5,$B44,$C44),CHAMPS!$A$6:$S$408,19,FALSE),0)</f>
        <v>0</v>
      </c>
      <c r="AP44" s="35">
        <f>_xlfn.IFNA(VLOOKUP(CONCATENATE($AV$4,$B44,$C44),CHAMPS!$A$6:$S$408,19,FALSE),0)</f>
        <v>0</v>
      </c>
      <c r="AQ44" s="34">
        <f>_xlfn.IFNA(VLOOKUP(CONCATENATE($AW$5,$B44,$C44),SHIELD!$A$6:$S$408,19,FALSE),0)</f>
        <v>0</v>
      </c>
      <c r="AR44" s="32">
        <f>_xlfn.IFNA(VLOOKUP(CONCATENATE($AX$5,$B44,$C44),SHIELD!$A$6:$S$408,19,FALSE),0)</f>
        <v>0</v>
      </c>
      <c r="AS44" s="32">
        <f>_xlfn.IFNA(VLOOKUP(CONCATENATE($AY$5,$B44,$C44),SHIELD!$A$6:$S$408,19,FALSE),0)</f>
        <v>0</v>
      </c>
      <c r="AT44" s="32">
        <f>_xlfn.IFNA(VLOOKUP(CONCATENATE($AZ$5,$B44,$C44),SHIELD!$A$6:$S$408,19,FALSE),0)</f>
        <v>0</v>
      </c>
      <c r="AU44" s="32">
        <f>_xlfn.IFNA(VLOOKUP(CONCATENATE($BA$5,$B44,$C44),SHIELD!$A$6:$S$408,19,FALSE),0)</f>
        <v>0</v>
      </c>
      <c r="AV44" s="32">
        <f>_xlfn.IFNA(VLOOKUP(CONCATENATE($BB$5,$B44,$C44),SHIELD!$A$6:$S$408,19,FALSE),0)</f>
        <v>0</v>
      </c>
      <c r="AW44" s="35">
        <f>_xlfn.IFNA(VLOOKUP(CONCATENATE($BC$4,$B44,$C44),SHIELD!$A$6:$S$408,19,FALSE),0)</f>
        <v>0</v>
      </c>
      <c r="AX44" s="34"/>
      <c r="AY44" s="32"/>
      <c r="AZ44" s="32"/>
      <c r="BA44" s="32"/>
      <c r="BB44" s="32"/>
      <c r="BC44" s="32"/>
      <c r="BD44" s="35"/>
      <c r="BE44" s="3"/>
    </row>
    <row r="45" spans="1:63" x14ac:dyDescent="0.3">
      <c r="A45" s="3"/>
      <c r="B45" s="192"/>
      <c r="C45" s="193"/>
      <c r="D45" s="18"/>
      <c r="E45" s="193"/>
      <c r="F45" s="194"/>
      <c r="G45" s="195"/>
      <c r="H45" s="319">
        <f t="shared" si="3"/>
        <v>0</v>
      </c>
      <c r="I45" s="319">
        <f t="shared" si="4"/>
        <v>0</v>
      </c>
      <c r="J45" s="319">
        <f t="shared" si="0"/>
        <v>6</v>
      </c>
      <c r="K45" s="318">
        <f>_xlfn.IFNA(VLOOKUP(CONCATENATE($M$5,$B45,$C45),HORS!$A$6:$S$303,19,FALSE),0)</f>
        <v>0</v>
      </c>
      <c r="L45" s="297">
        <f>_xlfn.IFNA(VLOOKUP(CONCATENATE($L$5,$B45,$C45),HORS!$A$6:$S$303,19,FALSE),0)</f>
        <v>0</v>
      </c>
      <c r="M45" s="232">
        <f>_xlfn.IFNA(VLOOKUP(CONCATENATE($M$5,$B45,$C45),HORS!$A$6:$S$303,19,FALSE),0)</f>
        <v>0</v>
      </c>
      <c r="N45" s="88">
        <f>_xlfn.IFNA(VLOOKUP(CONCATENATE($N$5,$B45,$C45),HORS!$A$6:$S$303,19,FALSE),0)</f>
        <v>0</v>
      </c>
      <c r="O45" s="32">
        <f>_xlfn.IFNA(VLOOKUP(CONCATENATE($O$5,$B45,$C45),HORS!$A$6:$S$303,19,FALSE),0)</f>
        <v>0</v>
      </c>
      <c r="P45" s="35">
        <f>_xlfn.IFNA(VLOOKUP(CONCATENATE($P$5,$B45,$C45),HORS!$A$6:$S$303,19,FALSE),0)</f>
        <v>0</v>
      </c>
      <c r="Q45" s="34">
        <f>_xlfn.IFNA(VLOOKUP(CONCATENATE($AB$4,$B45,$C45),AVON!$A$6:$S$336,19,FALSE),0)</f>
        <v>0</v>
      </c>
      <c r="R45" s="31">
        <f>_xlfn.IFNA(VLOOKUP(CONCATENATE($AC$5,$B45,$C45),AVON!$A$6:$S$336,19,FALSE),0)</f>
        <v>0</v>
      </c>
      <c r="S45" s="31">
        <f>_xlfn.IFNA(VLOOKUP(CONCATENATE($AD$5,$B45,$C45),AVON!$A$6:$S$336,19,FALSE),0)</f>
        <v>0</v>
      </c>
      <c r="T45" s="31">
        <f>_xlfn.IFNA(VLOOKUP(CONCATENATE($AE$5,$B45,$C45),AVON!$A$6:$S$336,19,FALSE),0)</f>
        <v>0</v>
      </c>
      <c r="U45" s="34">
        <f>_xlfn.IFNA(VLOOKUP(CONCATENATE($U$4,$B45,$C45),Marsden!$A$6:$S$300,19,FALSE),0)</f>
        <v>0</v>
      </c>
      <c r="V45" s="32">
        <f>_xlfn.IFNA(VLOOKUP(CONCATENATE($V$4,$B45,$C45),Marsden!$A$6:$S$300,19,FALSE),0)</f>
        <v>0</v>
      </c>
      <c r="W45" s="88">
        <f>_xlfn.IFNA(VLOOKUP(CONCATENATE($W$4,$B45,$C45),Marsden!$A$6:$S$300,19,FALSE),0)</f>
        <v>0</v>
      </c>
      <c r="X45" s="88">
        <f>_xlfn.IFNA(VLOOKUP(CONCATENATE($X$4,$B45,$C45),Marsden!$A$6:$S$300,19,FALSE),0)</f>
        <v>0</v>
      </c>
      <c r="Y45" s="88">
        <f>_xlfn.IFNA(VLOOKUP(CONCATENATE($Y$4,$B45,$C45),Marsden!$A$6:$S$300,19,FALSE),0)</f>
        <v>0</v>
      </c>
      <c r="Z45" s="88">
        <f>_xlfn.IFNA(VLOOKUP(CONCATENATE($Z$4,$B45,$C45),Marsden!$A$6:$S$300,19,FALSE),0)</f>
        <v>0</v>
      </c>
      <c r="AA45" s="106">
        <f>_xlfn.IFNA(VLOOKUP(CONCATENATE($AA$4,$B45,$C45),Marsden!$A$6:$S$300,19,FALSE),0)</f>
        <v>0</v>
      </c>
      <c r="AB45" s="131">
        <f>_xlfn.IFNA(VLOOKUP(CONCATENATE($AH$5,$B45,$C45),AVON!$A$6:$S$336,19,FALSE),0)</f>
        <v>0</v>
      </c>
      <c r="AC45" s="31"/>
      <c r="AD45" s="32"/>
      <c r="AE45" s="32"/>
      <c r="AF45" s="32"/>
      <c r="AG45" s="32"/>
      <c r="AH45" s="32"/>
      <c r="AI45" s="33"/>
      <c r="AJ45" s="34">
        <f>_xlfn.IFNA(VLOOKUP(CONCATENATE($AP$5,$B45,$C45),CHAMPS!$A$6:$S$408,19,FALSE),0)</f>
        <v>0</v>
      </c>
      <c r="AK45" s="32">
        <f>_xlfn.IFNA(VLOOKUP(CONCATENATE($AQ$5,$B45,$C45),CHAMPS!$A$6:$S$408,19,FALSE),0)</f>
        <v>0</v>
      </c>
      <c r="AL45" s="32">
        <f>_xlfn.IFNA(VLOOKUP(CONCATENATE($AR$5,$B45,$C45),CHAMPS!$A$6:$S$408,19,FALSE),0)</f>
        <v>0</v>
      </c>
      <c r="AM45" s="32">
        <f>_xlfn.IFNA(VLOOKUP(CONCATENATE($AS$5,$B45,$C45),CHAMPS!$A$6:$S$408,19,FALSE),0)</f>
        <v>0</v>
      </c>
      <c r="AN45" s="32">
        <f>_xlfn.IFNA(VLOOKUP(CONCATENATE($AT$5,$B45,$C45),CHAMPS!$A$6:$S$408,19,FALSE),0)</f>
        <v>0</v>
      </c>
      <c r="AO45" s="32">
        <f>_xlfn.IFNA(VLOOKUP(CONCATENATE($AT$5,$B45,$C45),CHAMPS!$A$6:$S$408,19,FALSE),0)</f>
        <v>0</v>
      </c>
      <c r="AP45" s="35">
        <f>_xlfn.IFNA(VLOOKUP(CONCATENATE($AV$4,$B45,$C45),CHAMPS!$A$6:$S$408,19,FALSE),0)</f>
        <v>0</v>
      </c>
      <c r="AQ45" s="34">
        <f>_xlfn.IFNA(VLOOKUP(CONCATENATE($AW$5,$B45,$C45),SHIELD!$A$6:$S$408,19,FALSE),0)</f>
        <v>0</v>
      </c>
      <c r="AR45" s="32">
        <f>_xlfn.IFNA(VLOOKUP(CONCATENATE($AX$5,$B45,$C45),SHIELD!$A$6:$S$408,19,FALSE),0)</f>
        <v>0</v>
      </c>
      <c r="AS45" s="32">
        <f>_xlfn.IFNA(VLOOKUP(CONCATENATE($AY$5,$B45,$C45),SHIELD!$A$6:$S$408,19,FALSE),0)</f>
        <v>0</v>
      </c>
      <c r="AT45" s="32">
        <f>_xlfn.IFNA(VLOOKUP(CONCATENATE($AZ$5,$B45,$C45),SHIELD!$A$6:$S$408,19,FALSE),0)</f>
        <v>0</v>
      </c>
      <c r="AU45" s="32">
        <f>_xlfn.IFNA(VLOOKUP(CONCATENATE($BA$5,$B45,$C45),SHIELD!$A$6:$S$408,19,FALSE),0)</f>
        <v>0</v>
      </c>
      <c r="AV45" s="32">
        <f>_xlfn.IFNA(VLOOKUP(CONCATENATE($BB$5,$B45,$C45),SHIELD!$A$6:$S$408,19,FALSE),0)</f>
        <v>0</v>
      </c>
      <c r="AW45" s="35">
        <f>_xlfn.IFNA(VLOOKUP(CONCATENATE($BC$4,$B45,$C45),SHIELD!$A$6:$S$408,19,FALSE),0)</f>
        <v>0</v>
      </c>
      <c r="AX45" s="34"/>
      <c r="AY45" s="32"/>
      <c r="AZ45" s="32"/>
      <c r="BA45" s="32"/>
      <c r="BB45" s="32"/>
      <c r="BC45" s="32"/>
      <c r="BD45" s="35"/>
      <c r="BE45" s="3"/>
    </row>
    <row r="46" spans="1:63" x14ac:dyDescent="0.3">
      <c r="A46" s="3"/>
      <c r="B46" s="192"/>
      <c r="C46" s="193"/>
      <c r="D46" s="18"/>
      <c r="E46" s="193"/>
      <c r="F46" s="194"/>
      <c r="G46" s="195"/>
      <c r="H46" s="319">
        <f t="shared" si="3"/>
        <v>0</v>
      </c>
      <c r="I46" s="319">
        <f t="shared" si="4"/>
        <v>0</v>
      </c>
      <c r="J46" s="319">
        <f t="shared" si="0"/>
        <v>6</v>
      </c>
      <c r="K46" s="318">
        <f>_xlfn.IFNA(VLOOKUP(CONCATENATE($M$5,$B46,$C46),HORS!$A$6:$S$303,19,FALSE),0)</f>
        <v>0</v>
      </c>
      <c r="L46" s="297">
        <f>_xlfn.IFNA(VLOOKUP(CONCATENATE($L$5,$B46,$C46),HORS!$A$6:$S$303,19,FALSE),0)</f>
        <v>0</v>
      </c>
      <c r="M46" s="232">
        <f>_xlfn.IFNA(VLOOKUP(CONCATENATE($M$5,$B46,$C46),HORS!$A$6:$S$303,19,FALSE),0)</f>
        <v>0</v>
      </c>
      <c r="N46" s="88">
        <f>_xlfn.IFNA(VLOOKUP(CONCATENATE($N$5,$B46,$C46),HORS!$A$6:$S$303,19,FALSE),0)</f>
        <v>0</v>
      </c>
      <c r="O46" s="32">
        <f>_xlfn.IFNA(VLOOKUP(CONCATENATE($O$5,$B46,$C46),HORS!$A$6:$S$303,19,FALSE),0)</f>
        <v>0</v>
      </c>
      <c r="P46" s="35">
        <f>_xlfn.IFNA(VLOOKUP(CONCATENATE($P$5,$B46,$C46),HORS!$A$6:$S$303,19,FALSE),0)</f>
        <v>0</v>
      </c>
      <c r="Q46" s="34">
        <f>_xlfn.IFNA(VLOOKUP(CONCATENATE($AB$4,$B46,$C46),AVON!$A$6:$S$336,19,FALSE),0)</f>
        <v>0</v>
      </c>
      <c r="R46" s="31">
        <f>_xlfn.IFNA(VLOOKUP(CONCATENATE($AC$5,$B46,$C46),AVON!$A$6:$S$336,19,FALSE),0)</f>
        <v>0</v>
      </c>
      <c r="S46" s="31">
        <f>_xlfn.IFNA(VLOOKUP(CONCATENATE($AD$5,$B46,$C46),AVON!$A$6:$S$336,19,FALSE),0)</f>
        <v>0</v>
      </c>
      <c r="T46" s="31">
        <f>_xlfn.IFNA(VLOOKUP(CONCATENATE($AE$5,$B46,$C46),AVON!$A$6:$S$336,19,FALSE),0)</f>
        <v>0</v>
      </c>
      <c r="U46" s="34">
        <f>_xlfn.IFNA(VLOOKUP(CONCATENATE($U$4,$B46,$C46),Marsden!$A$6:$S$300,19,FALSE),0)</f>
        <v>0</v>
      </c>
      <c r="V46" s="32">
        <f>_xlfn.IFNA(VLOOKUP(CONCATENATE($V$4,$B46,$C46),Marsden!$A$6:$S$300,19,FALSE),0)</f>
        <v>0</v>
      </c>
      <c r="W46" s="88">
        <f>_xlfn.IFNA(VLOOKUP(CONCATENATE($W$4,$B46,$C46),Marsden!$A$6:$S$300,19,FALSE),0)</f>
        <v>0</v>
      </c>
      <c r="X46" s="88">
        <f>_xlfn.IFNA(VLOOKUP(CONCATENATE($X$4,$B46,$C46),Marsden!$A$6:$S$300,19,FALSE),0)</f>
        <v>0</v>
      </c>
      <c r="Y46" s="88">
        <f>_xlfn.IFNA(VLOOKUP(CONCATENATE($Y$4,$B46,$C46),Marsden!$A$6:$S$300,19,FALSE),0)</f>
        <v>0</v>
      </c>
      <c r="Z46" s="88">
        <f>_xlfn.IFNA(VLOOKUP(CONCATENATE($Z$4,$B46,$C46),Marsden!$A$6:$S$300,19,FALSE),0)</f>
        <v>0</v>
      </c>
      <c r="AA46" s="106">
        <f>_xlfn.IFNA(VLOOKUP(CONCATENATE($AA$4,$B46,$C46),Marsden!$A$6:$S$300,19,FALSE),0)</f>
        <v>0</v>
      </c>
      <c r="AB46" s="131">
        <f>_xlfn.IFNA(VLOOKUP(CONCATENATE($AH$5,$B46,$C46),AVON!$A$6:$S$336,19,FALSE),0)</f>
        <v>0</v>
      </c>
      <c r="AC46" s="31"/>
      <c r="AD46" s="32"/>
      <c r="AE46" s="32"/>
      <c r="AF46" s="32"/>
      <c r="AG46" s="32"/>
      <c r="AH46" s="32"/>
      <c r="AI46" s="33"/>
      <c r="AJ46" s="34">
        <f>_xlfn.IFNA(VLOOKUP(CONCATENATE($AP$5,$B46,$C46),CHAMPS!$A$6:$S$408,19,FALSE),0)</f>
        <v>0</v>
      </c>
      <c r="AK46" s="32">
        <f>_xlfn.IFNA(VLOOKUP(CONCATENATE($AQ$5,$B46,$C46),CHAMPS!$A$6:$S$408,19,FALSE),0)</f>
        <v>0</v>
      </c>
      <c r="AL46" s="32">
        <f>_xlfn.IFNA(VLOOKUP(CONCATENATE($AR$5,$B46,$C46),CHAMPS!$A$6:$S$408,19,FALSE),0)</f>
        <v>0</v>
      </c>
      <c r="AM46" s="32">
        <f>_xlfn.IFNA(VLOOKUP(CONCATENATE($AS$5,$B46,$C46),CHAMPS!$A$6:$S$408,19,FALSE),0)</f>
        <v>0</v>
      </c>
      <c r="AN46" s="32">
        <f>_xlfn.IFNA(VLOOKUP(CONCATENATE($AT$5,$B46,$C46),CHAMPS!$A$6:$S$408,19,FALSE),0)</f>
        <v>0</v>
      </c>
      <c r="AO46" s="32">
        <f>_xlfn.IFNA(VLOOKUP(CONCATENATE($AT$5,$B46,$C46),CHAMPS!$A$6:$S$408,19,FALSE),0)</f>
        <v>0</v>
      </c>
      <c r="AP46" s="35">
        <f>_xlfn.IFNA(VLOOKUP(CONCATENATE($AV$4,$B46,$C46),CHAMPS!$A$6:$S$408,19,FALSE),0)</f>
        <v>0</v>
      </c>
      <c r="AQ46" s="34">
        <f>_xlfn.IFNA(VLOOKUP(CONCATENATE($AW$5,$B46,$C46),SHIELD!$A$6:$S$408,19,FALSE),0)</f>
        <v>0</v>
      </c>
      <c r="AR46" s="32">
        <f>_xlfn.IFNA(VLOOKUP(CONCATENATE($AX$5,$B46,$C46),SHIELD!$A$6:$S$408,19,FALSE),0)</f>
        <v>0</v>
      </c>
      <c r="AS46" s="32">
        <f>_xlfn.IFNA(VLOOKUP(CONCATENATE($AY$5,$B46,$C46),SHIELD!$A$6:$S$408,19,FALSE),0)</f>
        <v>0</v>
      </c>
      <c r="AT46" s="32">
        <f>_xlfn.IFNA(VLOOKUP(CONCATENATE($AZ$5,$B46,$C46),SHIELD!$A$6:$S$408,19,FALSE),0)</f>
        <v>0</v>
      </c>
      <c r="AU46" s="32">
        <f>_xlfn.IFNA(VLOOKUP(CONCATENATE($BA$5,$B46,$C46),SHIELD!$A$6:$S$408,19,FALSE),0)</f>
        <v>0</v>
      </c>
      <c r="AV46" s="32">
        <f>_xlfn.IFNA(VLOOKUP(CONCATENATE($BB$5,$B46,$C46),SHIELD!$A$6:$S$408,19,FALSE),0)</f>
        <v>0</v>
      </c>
      <c r="AW46" s="35">
        <f>_xlfn.IFNA(VLOOKUP(CONCATENATE($BC$4,$B46,$C46),SHIELD!$A$6:$S$408,19,FALSE),0)</f>
        <v>0</v>
      </c>
      <c r="AX46" s="34"/>
      <c r="AY46" s="32"/>
      <c r="AZ46" s="32"/>
      <c r="BA46" s="32"/>
      <c r="BB46" s="32"/>
      <c r="BC46" s="32"/>
      <c r="BD46" s="35"/>
      <c r="BE46" s="3"/>
    </row>
    <row r="47" spans="1:63" x14ac:dyDescent="0.3">
      <c r="A47" s="3"/>
      <c r="B47" s="192"/>
      <c r="C47" s="193"/>
      <c r="D47" s="18"/>
      <c r="E47" s="18"/>
      <c r="F47" s="194"/>
      <c r="G47" s="195"/>
      <c r="H47" s="319">
        <f t="shared" si="3"/>
        <v>0</v>
      </c>
      <c r="I47" s="319">
        <f t="shared" si="4"/>
        <v>0</v>
      </c>
      <c r="J47" s="319">
        <f t="shared" si="0"/>
        <v>6</v>
      </c>
      <c r="K47" s="318">
        <f>_xlfn.IFNA(VLOOKUP(CONCATENATE($M$5,$B47,$C47),HORS!$A$6:$S$303,19,FALSE),0)</f>
        <v>0</v>
      </c>
      <c r="L47" s="297">
        <f>_xlfn.IFNA(VLOOKUP(CONCATENATE($L$5,$B47,$C47),HORS!$A$6:$S$303,19,FALSE),0)</f>
        <v>0</v>
      </c>
      <c r="M47" s="232">
        <f>_xlfn.IFNA(VLOOKUP(CONCATENATE($M$5,$B47,$C47),HORS!$A$6:$S$303,19,FALSE),0)</f>
        <v>0</v>
      </c>
      <c r="N47" s="88">
        <f>_xlfn.IFNA(VLOOKUP(CONCATENATE($N$5,$B47,$C47),HORS!$A$6:$S$303,19,FALSE),0)</f>
        <v>0</v>
      </c>
      <c r="O47" s="32">
        <f>_xlfn.IFNA(VLOOKUP(CONCATENATE($O$5,$B47,$C47),HORS!$A$6:$S$303,19,FALSE),0)</f>
        <v>0</v>
      </c>
      <c r="P47" s="35">
        <f>_xlfn.IFNA(VLOOKUP(CONCATENATE($P$5,$B47,$C47),HORS!$A$6:$S$303,19,FALSE),0)</f>
        <v>0</v>
      </c>
      <c r="Q47" s="34">
        <f>_xlfn.IFNA(VLOOKUP(CONCATENATE($AB$4,$B47,$C47),AVON!$A$6:$S$336,19,FALSE),0)</f>
        <v>0</v>
      </c>
      <c r="R47" s="31">
        <f>_xlfn.IFNA(VLOOKUP(CONCATENATE($AC$5,$B47,$C47),AVON!$A$6:$S$336,19,FALSE),0)</f>
        <v>0</v>
      </c>
      <c r="S47" s="31">
        <f>_xlfn.IFNA(VLOOKUP(CONCATENATE($AD$5,$B47,$C47),AVON!$A$6:$S$336,19,FALSE),0)</f>
        <v>0</v>
      </c>
      <c r="T47" s="31">
        <f>_xlfn.IFNA(VLOOKUP(CONCATENATE($AE$5,$B47,$C47),AVON!$A$6:$S$336,19,FALSE),0)</f>
        <v>0</v>
      </c>
      <c r="U47" s="34">
        <f>_xlfn.IFNA(VLOOKUP(CONCATENATE($U$4,$B47,$C47),Marsden!$A$6:$S$300,19,FALSE),0)</f>
        <v>0</v>
      </c>
      <c r="V47" s="32">
        <f>_xlfn.IFNA(VLOOKUP(CONCATENATE($V$4,$B47,$C47),Marsden!$A$6:$S$300,19,FALSE),0)</f>
        <v>0</v>
      </c>
      <c r="W47" s="88">
        <f>_xlfn.IFNA(VLOOKUP(CONCATENATE($W$4,$B47,$C47),Marsden!$A$6:$S$300,19,FALSE),0)</f>
        <v>0</v>
      </c>
      <c r="X47" s="88">
        <f>_xlfn.IFNA(VLOOKUP(CONCATENATE($X$4,$B47,$C47),Marsden!$A$6:$S$300,19,FALSE),0)</f>
        <v>0</v>
      </c>
      <c r="Y47" s="88">
        <f>_xlfn.IFNA(VLOOKUP(CONCATENATE($Y$4,$B47,$C47),Marsden!$A$6:$S$300,19,FALSE),0)</f>
        <v>0</v>
      </c>
      <c r="Z47" s="88">
        <f>_xlfn.IFNA(VLOOKUP(CONCATENATE($Z$4,$B47,$C47),Marsden!$A$6:$S$300,19,FALSE),0)</f>
        <v>0</v>
      </c>
      <c r="AA47" s="106">
        <f>_xlfn.IFNA(VLOOKUP(CONCATENATE($AA$4,$B47,$C47),Marsden!$A$6:$S$300,19,FALSE),0)</f>
        <v>0</v>
      </c>
      <c r="AB47" s="131">
        <f>_xlfn.IFNA(VLOOKUP(CONCATENATE($AH$5,$B47,$C47),AVON!$A$6:$S$336,19,FALSE),0)</f>
        <v>0</v>
      </c>
      <c r="AC47" s="31"/>
      <c r="AD47" s="32"/>
      <c r="AE47" s="32"/>
      <c r="AF47" s="32"/>
      <c r="AG47" s="32"/>
      <c r="AH47" s="32"/>
      <c r="AI47" s="33"/>
      <c r="AJ47" s="34">
        <f>_xlfn.IFNA(VLOOKUP(CONCATENATE($AP$5,$B47,$C47),CHAMPS!$A$6:$S$408,19,FALSE),0)</f>
        <v>0</v>
      </c>
      <c r="AK47" s="32">
        <f>_xlfn.IFNA(VLOOKUP(CONCATENATE($AQ$5,$B47,$C47),CHAMPS!$A$6:$S$408,19,FALSE),0)</f>
        <v>0</v>
      </c>
      <c r="AL47" s="32">
        <f>_xlfn.IFNA(VLOOKUP(CONCATENATE($AR$5,$B47,$C47),CHAMPS!$A$6:$S$408,19,FALSE),0)</f>
        <v>0</v>
      </c>
      <c r="AM47" s="32">
        <f>_xlfn.IFNA(VLOOKUP(CONCATENATE($AS$5,$B47,$C47),CHAMPS!$A$6:$S$408,19,FALSE),0)</f>
        <v>0</v>
      </c>
      <c r="AN47" s="32">
        <f>_xlfn.IFNA(VLOOKUP(CONCATENATE($AT$5,$B47,$C47),CHAMPS!$A$6:$S$408,19,FALSE),0)</f>
        <v>0</v>
      </c>
      <c r="AO47" s="32">
        <f>_xlfn.IFNA(VLOOKUP(CONCATENATE($AT$5,$B47,$C47),CHAMPS!$A$6:$S$408,19,FALSE),0)</f>
        <v>0</v>
      </c>
      <c r="AP47" s="35">
        <f>_xlfn.IFNA(VLOOKUP(CONCATENATE($AV$4,$B47,$C47),CHAMPS!$A$6:$S$408,19,FALSE),0)</f>
        <v>0</v>
      </c>
      <c r="AQ47" s="34">
        <f>_xlfn.IFNA(VLOOKUP(CONCATENATE($AW$5,$B47,$C47),SHIELD!$A$6:$S$408,19,FALSE),0)</f>
        <v>0</v>
      </c>
      <c r="AR47" s="32">
        <f>_xlfn.IFNA(VLOOKUP(CONCATENATE($AX$5,$B47,$C47),SHIELD!$A$6:$S$408,19,FALSE),0)</f>
        <v>0</v>
      </c>
      <c r="AS47" s="32">
        <f>_xlfn.IFNA(VLOOKUP(CONCATENATE($AY$5,$B47,$C47),SHIELD!$A$6:$S$408,19,FALSE),0)</f>
        <v>0</v>
      </c>
      <c r="AT47" s="32">
        <f>_xlfn.IFNA(VLOOKUP(CONCATENATE($AZ$5,$B47,$C47),SHIELD!$A$6:$S$408,19,FALSE),0)</f>
        <v>0</v>
      </c>
      <c r="AU47" s="32">
        <f>_xlfn.IFNA(VLOOKUP(CONCATENATE($BA$5,$B47,$C47),SHIELD!$A$6:$S$408,19,FALSE),0)</f>
        <v>0</v>
      </c>
      <c r="AV47" s="32">
        <f>_xlfn.IFNA(VLOOKUP(CONCATENATE($BB$5,$B47,$C47),SHIELD!$A$6:$S$408,19,FALSE),0)</f>
        <v>0</v>
      </c>
      <c r="AW47" s="35">
        <f>_xlfn.IFNA(VLOOKUP(CONCATENATE($BC$4,$B47,$C47),SHIELD!$A$6:$S$408,19,FALSE),0)</f>
        <v>0</v>
      </c>
      <c r="AX47" s="34"/>
      <c r="AY47" s="32"/>
      <c r="AZ47" s="32"/>
      <c r="BA47" s="32"/>
      <c r="BB47" s="32"/>
      <c r="BC47" s="32"/>
      <c r="BD47" s="35"/>
      <c r="BE47" s="3"/>
    </row>
    <row r="48" spans="1:63" x14ac:dyDescent="0.3">
      <c r="A48" s="3"/>
      <c r="B48" s="192"/>
      <c r="C48" s="193"/>
      <c r="D48" s="144"/>
      <c r="E48" s="144"/>
      <c r="F48" s="194"/>
      <c r="G48" s="195"/>
      <c r="H48" s="319">
        <f t="shared" si="3"/>
        <v>0</v>
      </c>
      <c r="I48" s="319">
        <f t="shared" si="4"/>
        <v>0</v>
      </c>
      <c r="J48" s="320">
        <f t="shared" ref="J48:J56" si="5">RANK(I48,$I$7:$I$57)</f>
        <v>6</v>
      </c>
      <c r="K48" s="318">
        <f>_xlfn.IFNA(VLOOKUP(CONCATENATE($M$5,$B48,$C48),HORS!$A$6:$S$303,19,FALSE),0)</f>
        <v>0</v>
      </c>
      <c r="L48" s="297">
        <f>_xlfn.IFNA(VLOOKUP(CONCATENATE($L$5,$B48,$C48),HORS!$A$6:$S$303,19,FALSE),0)</f>
        <v>0</v>
      </c>
      <c r="M48" s="232">
        <f>_xlfn.IFNA(VLOOKUP(CONCATENATE($M$5,$B48,$C48),HORS!$A$6:$S$303,19,FALSE),0)</f>
        <v>0</v>
      </c>
      <c r="N48" s="88">
        <f>_xlfn.IFNA(VLOOKUP(CONCATENATE($N$5,$B48,$C48),HORS!$A$6:$S$303,19,FALSE),0)</f>
        <v>0</v>
      </c>
      <c r="O48" s="32">
        <f>_xlfn.IFNA(VLOOKUP(CONCATENATE($O$5,$B48,$C48),HORS!$A$6:$S$303,19,FALSE),0)</f>
        <v>0</v>
      </c>
      <c r="P48" s="35">
        <f>_xlfn.IFNA(VLOOKUP(CONCATENATE($P$5,$B48,$C48),HORS!$A$6:$S$303,19,FALSE),0)</f>
        <v>0</v>
      </c>
      <c r="Q48" s="34">
        <f>_xlfn.IFNA(VLOOKUP(CONCATENATE($AB$4,$B48,$C48),AVON!$A$6:$S$336,19,FALSE),0)</f>
        <v>0</v>
      </c>
      <c r="R48" s="31">
        <f>_xlfn.IFNA(VLOOKUP(CONCATENATE($AC$5,$B48,$C48),AVON!$A$6:$S$336,19,FALSE),0)</f>
        <v>0</v>
      </c>
      <c r="S48" s="31">
        <f>_xlfn.IFNA(VLOOKUP(CONCATENATE($AD$5,$B48,$C48),AVON!$A$6:$S$336,19,FALSE),0)</f>
        <v>0</v>
      </c>
      <c r="T48" s="31">
        <f>_xlfn.IFNA(VLOOKUP(CONCATENATE($AE$5,$B48,$C48),AVON!$A$6:$S$336,19,FALSE),0)</f>
        <v>0</v>
      </c>
      <c r="U48" s="34">
        <f>_xlfn.IFNA(VLOOKUP(CONCATENATE($U$4,$B48,$C48),Marsden!$A$6:$S$300,19,FALSE),0)</f>
        <v>0</v>
      </c>
      <c r="V48" s="32">
        <f>_xlfn.IFNA(VLOOKUP(CONCATENATE($V$4,$B48,$C48),Marsden!$A$6:$S$300,19,FALSE),0)</f>
        <v>0</v>
      </c>
      <c r="W48" s="88">
        <f>_xlfn.IFNA(VLOOKUP(CONCATENATE($W$4,$B48,$C48),Marsden!$A$6:$S$300,19,FALSE),0)</f>
        <v>0</v>
      </c>
      <c r="X48" s="88">
        <f>_xlfn.IFNA(VLOOKUP(CONCATENATE($X$4,$B48,$C48),Marsden!$A$6:$S$300,19,FALSE),0)</f>
        <v>0</v>
      </c>
      <c r="Y48" s="88">
        <f>_xlfn.IFNA(VLOOKUP(CONCATENATE($Y$4,$B48,$C48),Marsden!$A$6:$S$300,19,FALSE),0)</f>
        <v>0</v>
      </c>
      <c r="Z48" s="88">
        <f>_xlfn.IFNA(VLOOKUP(CONCATENATE($Z$4,$B48,$C48),Marsden!$A$6:$S$300,19,FALSE),0)</f>
        <v>0</v>
      </c>
      <c r="AA48" s="106">
        <f>_xlfn.IFNA(VLOOKUP(CONCATENATE($AA$4,$B48,$C48),Marsden!$A$6:$S$300,19,FALSE),0)</f>
        <v>0</v>
      </c>
      <c r="AB48" s="131">
        <f>_xlfn.IFNA(VLOOKUP(CONCATENATE($AH$5,$B48,$C48),AVON!$A$6:$S$336,19,FALSE),0)</f>
        <v>0</v>
      </c>
      <c r="AC48" s="31"/>
      <c r="AD48" s="32"/>
      <c r="AE48" s="32"/>
      <c r="AF48" s="32"/>
      <c r="AG48" s="32"/>
      <c r="AH48" s="32"/>
      <c r="AI48" s="33"/>
      <c r="AJ48" s="34">
        <f>_xlfn.IFNA(VLOOKUP(CONCATENATE($AP$5,$B48,$C48),CHAMPS!$A$6:$S$408,19,FALSE),0)</f>
        <v>0</v>
      </c>
      <c r="AK48" s="32">
        <f>_xlfn.IFNA(VLOOKUP(CONCATENATE($AQ$5,$B48,$C48),CHAMPS!$A$6:$S$408,19,FALSE),0)</f>
        <v>0</v>
      </c>
      <c r="AL48" s="32">
        <f>_xlfn.IFNA(VLOOKUP(CONCATENATE($AR$5,$B48,$C48),CHAMPS!$A$6:$S$408,19,FALSE),0)</f>
        <v>0</v>
      </c>
      <c r="AM48" s="32">
        <f>_xlfn.IFNA(VLOOKUP(CONCATENATE($AS$5,$B48,$C48),CHAMPS!$A$6:$S$408,19,FALSE),0)</f>
        <v>0</v>
      </c>
      <c r="AN48" s="32">
        <f>_xlfn.IFNA(VLOOKUP(CONCATENATE($AT$5,$B48,$C48),CHAMPS!$A$6:$S$408,19,FALSE),0)</f>
        <v>0</v>
      </c>
      <c r="AO48" s="32">
        <f>_xlfn.IFNA(VLOOKUP(CONCATENATE($AT$5,$B48,$C48),CHAMPS!$A$6:$S$408,19,FALSE),0)</f>
        <v>0</v>
      </c>
      <c r="AP48" s="35">
        <f>_xlfn.IFNA(VLOOKUP(CONCATENATE($AV$4,$B48,$C48),CHAMPS!$A$6:$S$408,19,FALSE),0)</f>
        <v>0</v>
      </c>
      <c r="AQ48" s="34">
        <f>_xlfn.IFNA(VLOOKUP(CONCATENATE($AW$5,$B48,$C48),SHIELD!$A$6:$S$408,19,FALSE),0)</f>
        <v>0</v>
      </c>
      <c r="AR48" s="32">
        <f>_xlfn.IFNA(VLOOKUP(CONCATENATE($AX$5,$B48,$C48),SHIELD!$A$6:$S$408,19,FALSE),0)</f>
        <v>0</v>
      </c>
      <c r="AS48" s="32">
        <f>_xlfn.IFNA(VLOOKUP(CONCATENATE($AY$5,$B48,$C48),SHIELD!$A$6:$S$408,19,FALSE),0)</f>
        <v>0</v>
      </c>
      <c r="AT48" s="32">
        <f>_xlfn.IFNA(VLOOKUP(CONCATENATE($AZ$5,$B48,$C48),SHIELD!$A$6:$S$408,19,FALSE),0)</f>
        <v>0</v>
      </c>
      <c r="AU48" s="32">
        <f>_xlfn.IFNA(VLOOKUP(CONCATENATE($BA$5,$B48,$C48),SHIELD!$A$6:$S$408,19,FALSE),0)</f>
        <v>0</v>
      </c>
      <c r="AV48" s="32">
        <f>_xlfn.IFNA(VLOOKUP(CONCATENATE($BB$5,$B48,$C48),SHIELD!$A$6:$S$408,19,FALSE),0)</f>
        <v>0</v>
      </c>
      <c r="AW48" s="35">
        <f>_xlfn.IFNA(VLOOKUP(CONCATENATE($BC$4,$B48,$C48),SHIELD!$A$6:$S$408,19,FALSE),0)</f>
        <v>0</v>
      </c>
      <c r="AX48" s="34"/>
      <c r="AY48" s="32"/>
      <c r="AZ48" s="32"/>
      <c r="BA48" s="32"/>
      <c r="BB48" s="32"/>
      <c r="BC48" s="32"/>
      <c r="BD48" s="35"/>
      <c r="BE48" s="3"/>
    </row>
    <row r="49" spans="1:57" x14ac:dyDescent="0.3">
      <c r="A49" s="3"/>
      <c r="B49" s="192"/>
      <c r="C49" s="193"/>
      <c r="D49" s="144"/>
      <c r="E49" s="144"/>
      <c r="F49" s="194"/>
      <c r="G49" s="195"/>
      <c r="H49" s="319">
        <f t="shared" si="3"/>
        <v>0</v>
      </c>
      <c r="I49" s="319">
        <f t="shared" si="4"/>
        <v>0</v>
      </c>
      <c r="J49" s="320">
        <f t="shared" si="5"/>
        <v>6</v>
      </c>
      <c r="K49" s="318">
        <f>_xlfn.IFNA(VLOOKUP(CONCATENATE($M$5,$B49,$C49),HORS!$A$6:$S$303,19,FALSE),0)</f>
        <v>0</v>
      </c>
      <c r="L49" s="297">
        <f>_xlfn.IFNA(VLOOKUP(CONCATENATE($L$5,$B49,$C49),HORS!$A$6:$S$303,19,FALSE),0)</f>
        <v>0</v>
      </c>
      <c r="M49" s="232">
        <f>_xlfn.IFNA(VLOOKUP(CONCATENATE($M$5,$B49,$C49),HORS!$A$6:$S$303,19,FALSE),0)</f>
        <v>0</v>
      </c>
      <c r="N49" s="88">
        <f>_xlfn.IFNA(VLOOKUP(CONCATENATE($N$5,$B49,$C49),HORS!$A$6:$S$303,19,FALSE),0)</f>
        <v>0</v>
      </c>
      <c r="O49" s="32">
        <f>_xlfn.IFNA(VLOOKUP(CONCATENATE($O$5,$B49,$C49),HORS!$A$6:$S$303,19,FALSE),0)</f>
        <v>0</v>
      </c>
      <c r="P49" s="35">
        <f>_xlfn.IFNA(VLOOKUP(CONCATENATE($P$5,$B49,$C49),HORS!$A$6:$S$303,19,FALSE),0)</f>
        <v>0</v>
      </c>
      <c r="Q49" s="34">
        <f>_xlfn.IFNA(VLOOKUP(CONCATENATE($AB$4,$B49,$C49),AVON!$A$6:$S$336,19,FALSE),0)</f>
        <v>0</v>
      </c>
      <c r="R49" s="31">
        <f>_xlfn.IFNA(VLOOKUP(CONCATENATE($AC$5,$B49,$C49),AVON!$A$6:$S$336,19,FALSE),0)</f>
        <v>0</v>
      </c>
      <c r="S49" s="31">
        <f>_xlfn.IFNA(VLOOKUP(CONCATENATE($AD$5,$B49,$C49),AVON!$A$6:$S$336,19,FALSE),0)</f>
        <v>0</v>
      </c>
      <c r="T49" s="31">
        <f>_xlfn.IFNA(VLOOKUP(CONCATENATE($AE$5,$B49,$C49),AVON!$A$6:$S$336,19,FALSE),0)</f>
        <v>0</v>
      </c>
      <c r="U49" s="34">
        <f>_xlfn.IFNA(VLOOKUP(CONCATENATE($U$4,$B49,$C49),Marsden!$A$6:$S$300,19,FALSE),0)</f>
        <v>0</v>
      </c>
      <c r="V49" s="32">
        <f>_xlfn.IFNA(VLOOKUP(CONCATENATE($V$4,$B49,$C49),Marsden!$A$6:$S$300,19,FALSE),0)</f>
        <v>0</v>
      </c>
      <c r="W49" s="88">
        <f>_xlfn.IFNA(VLOOKUP(CONCATENATE($W$4,$B49,$C49),Marsden!$A$6:$S$300,19,FALSE),0)</f>
        <v>0</v>
      </c>
      <c r="X49" s="88">
        <f>_xlfn.IFNA(VLOOKUP(CONCATENATE($X$4,$B49,$C49),Marsden!$A$6:$S$300,19,FALSE),0)</f>
        <v>0</v>
      </c>
      <c r="Y49" s="88">
        <f>_xlfn.IFNA(VLOOKUP(CONCATENATE($Y$4,$B49,$C49),Marsden!$A$6:$S$300,19,FALSE),0)</f>
        <v>0</v>
      </c>
      <c r="Z49" s="88">
        <f>_xlfn.IFNA(VLOOKUP(CONCATENATE($Z$4,$B49,$C49),Marsden!$A$6:$S$300,19,FALSE),0)</f>
        <v>0</v>
      </c>
      <c r="AA49" s="106">
        <f>_xlfn.IFNA(VLOOKUP(CONCATENATE($AA$4,$B49,$C49),Marsden!$A$6:$S$300,19,FALSE),0)</f>
        <v>0</v>
      </c>
      <c r="AB49" s="131">
        <f>_xlfn.IFNA(VLOOKUP(CONCATENATE($AH$5,$B49,$C49),AVON!$A$6:$S$336,19,FALSE),0)</f>
        <v>0</v>
      </c>
      <c r="AC49" s="31"/>
      <c r="AD49" s="32"/>
      <c r="AE49" s="32"/>
      <c r="AF49" s="32"/>
      <c r="AG49" s="32"/>
      <c r="AH49" s="32"/>
      <c r="AI49" s="33"/>
      <c r="AJ49" s="34">
        <f>_xlfn.IFNA(VLOOKUP(CONCATENATE($AP$5,$B49,$C49),CHAMPS!$A$6:$S$408,19,FALSE),0)</f>
        <v>0</v>
      </c>
      <c r="AK49" s="32">
        <f>_xlfn.IFNA(VLOOKUP(CONCATENATE($AQ$5,$B49,$C49),CHAMPS!$A$6:$S$408,19,FALSE),0)</f>
        <v>0</v>
      </c>
      <c r="AL49" s="32">
        <f>_xlfn.IFNA(VLOOKUP(CONCATENATE($AR$5,$B49,$C49),CHAMPS!$A$6:$S$408,19,FALSE),0)</f>
        <v>0</v>
      </c>
      <c r="AM49" s="32">
        <f>_xlfn.IFNA(VLOOKUP(CONCATENATE($AS$5,$B49,$C49),CHAMPS!$A$6:$S$408,19,FALSE),0)</f>
        <v>0</v>
      </c>
      <c r="AN49" s="32">
        <f>_xlfn.IFNA(VLOOKUP(CONCATENATE($AT$5,$B49,$C49),CHAMPS!$A$6:$S$408,19,FALSE),0)</f>
        <v>0</v>
      </c>
      <c r="AO49" s="32">
        <f>_xlfn.IFNA(VLOOKUP(CONCATENATE($AT$5,$B49,$C49),CHAMPS!$A$6:$S$408,19,FALSE),0)</f>
        <v>0</v>
      </c>
      <c r="AP49" s="35">
        <f>_xlfn.IFNA(VLOOKUP(CONCATENATE($AV$4,$B49,$C49),CHAMPS!$A$6:$S$408,19,FALSE),0)</f>
        <v>0</v>
      </c>
      <c r="AQ49" s="34">
        <f>_xlfn.IFNA(VLOOKUP(CONCATENATE($AW$5,$B49,$C49),SHIELD!$A$6:$S$408,19,FALSE),0)</f>
        <v>0</v>
      </c>
      <c r="AR49" s="32">
        <f>_xlfn.IFNA(VLOOKUP(CONCATENATE($AX$5,$B49,$C49),SHIELD!$A$6:$S$408,19,FALSE),0)</f>
        <v>0</v>
      </c>
      <c r="AS49" s="32">
        <f>_xlfn.IFNA(VLOOKUP(CONCATENATE($AY$5,$B49,$C49),SHIELD!$A$6:$S$408,19,FALSE),0)</f>
        <v>0</v>
      </c>
      <c r="AT49" s="32">
        <f>_xlfn.IFNA(VLOOKUP(CONCATENATE($AZ$5,$B49,$C49),SHIELD!$A$6:$S$408,19,FALSE),0)</f>
        <v>0</v>
      </c>
      <c r="AU49" s="32">
        <f>_xlfn.IFNA(VLOOKUP(CONCATENATE($BA$5,$B49,$C49),SHIELD!$A$6:$S$408,19,FALSE),0)</f>
        <v>0</v>
      </c>
      <c r="AV49" s="32">
        <f>_xlfn.IFNA(VLOOKUP(CONCATENATE($BB$5,$B49,$C49),SHIELD!$A$6:$S$408,19,FALSE),0)</f>
        <v>0</v>
      </c>
      <c r="AW49" s="35">
        <f>_xlfn.IFNA(VLOOKUP(CONCATENATE($BC$4,$B49,$C49),SHIELD!$A$6:$S$408,19,FALSE),0)</f>
        <v>0</v>
      </c>
      <c r="AX49" s="34"/>
      <c r="AY49" s="32"/>
      <c r="AZ49" s="32"/>
      <c r="BA49" s="32"/>
      <c r="BB49" s="32"/>
      <c r="BC49" s="32"/>
      <c r="BD49" s="35"/>
      <c r="BE49" s="3"/>
    </row>
    <row r="50" spans="1:57" x14ac:dyDescent="0.3">
      <c r="A50" s="3"/>
      <c r="B50" s="192"/>
      <c r="C50" s="193"/>
      <c r="D50" s="144"/>
      <c r="E50" s="144"/>
      <c r="F50" s="194"/>
      <c r="G50" s="195"/>
      <c r="H50" s="319">
        <f t="shared" si="3"/>
        <v>0</v>
      </c>
      <c r="I50" s="319">
        <f t="shared" si="4"/>
        <v>0</v>
      </c>
      <c r="J50" s="320">
        <f t="shared" si="5"/>
        <v>6</v>
      </c>
      <c r="K50" s="318">
        <f>_xlfn.IFNA(VLOOKUP(CONCATENATE($M$5,$B50,$C50),HORS!$A$6:$S$303,19,FALSE),0)</f>
        <v>0</v>
      </c>
      <c r="L50" s="297">
        <f>_xlfn.IFNA(VLOOKUP(CONCATENATE($L$5,$B50,$C50),HORS!$A$6:$S$303,19,FALSE),0)</f>
        <v>0</v>
      </c>
      <c r="M50" s="232">
        <f>_xlfn.IFNA(VLOOKUP(CONCATENATE($M$5,$B50,$C50),HORS!$A$6:$S$303,19,FALSE),0)</f>
        <v>0</v>
      </c>
      <c r="N50" s="88">
        <f>_xlfn.IFNA(VLOOKUP(CONCATENATE($N$5,$B50,$C50),HORS!$A$6:$S$303,19,FALSE),0)</f>
        <v>0</v>
      </c>
      <c r="O50" s="32">
        <f>_xlfn.IFNA(VLOOKUP(CONCATENATE($O$5,$B50,$C50),HORS!$A$6:$S$303,19,FALSE),0)</f>
        <v>0</v>
      </c>
      <c r="P50" s="35">
        <f>_xlfn.IFNA(VLOOKUP(CONCATENATE($P$5,$B50,$C50),HORS!$A$6:$S$303,19,FALSE),0)</f>
        <v>0</v>
      </c>
      <c r="Q50" s="34">
        <f>_xlfn.IFNA(VLOOKUP(CONCATENATE($AB$4,$B50,$C50),AVON!$A$6:$S$336,19,FALSE),0)</f>
        <v>0</v>
      </c>
      <c r="R50" s="31">
        <f>_xlfn.IFNA(VLOOKUP(CONCATENATE($AC$5,$B50,$C50),AVON!$A$6:$S$336,19,FALSE),0)</f>
        <v>0</v>
      </c>
      <c r="S50" s="31">
        <f>_xlfn.IFNA(VLOOKUP(CONCATENATE($AD$5,$B50,$C50),AVON!$A$6:$S$336,19,FALSE),0)</f>
        <v>0</v>
      </c>
      <c r="T50" s="31">
        <f>_xlfn.IFNA(VLOOKUP(CONCATENATE($AE$5,$B50,$C50),AVON!$A$6:$S$336,19,FALSE),0)</f>
        <v>0</v>
      </c>
      <c r="U50" s="34">
        <f>_xlfn.IFNA(VLOOKUP(CONCATENATE($U$4,$B50,$C50),Marsden!$A$6:$S$300,19,FALSE),0)</f>
        <v>0</v>
      </c>
      <c r="V50" s="32">
        <f>_xlfn.IFNA(VLOOKUP(CONCATENATE($V$4,$B50,$C50),Marsden!$A$6:$S$300,19,FALSE),0)</f>
        <v>0</v>
      </c>
      <c r="W50" s="88">
        <f>_xlfn.IFNA(VLOOKUP(CONCATENATE($W$4,$B50,$C50),Marsden!$A$6:$S$300,19,FALSE),0)</f>
        <v>0</v>
      </c>
      <c r="X50" s="88">
        <f>_xlfn.IFNA(VLOOKUP(CONCATENATE($X$4,$B50,$C50),Marsden!$A$6:$S$300,19,FALSE),0)</f>
        <v>0</v>
      </c>
      <c r="Y50" s="88">
        <f>_xlfn.IFNA(VLOOKUP(CONCATENATE($Y$4,$B50,$C50),Marsden!$A$6:$S$300,19,FALSE),0)</f>
        <v>0</v>
      </c>
      <c r="Z50" s="88">
        <f>_xlfn.IFNA(VLOOKUP(CONCATENATE($Z$4,$B50,$C50),Marsden!$A$6:$S$300,19,FALSE),0)</f>
        <v>0</v>
      </c>
      <c r="AA50" s="106">
        <f>_xlfn.IFNA(VLOOKUP(CONCATENATE($AA$4,$B50,$C50),Marsden!$A$6:$S$300,19,FALSE),0)</f>
        <v>0</v>
      </c>
      <c r="AB50" s="131">
        <f>_xlfn.IFNA(VLOOKUP(CONCATENATE($AH$5,$B50,$C50),AVON!$A$6:$S$336,19,FALSE),0)</f>
        <v>0</v>
      </c>
      <c r="AC50" s="31"/>
      <c r="AD50" s="32"/>
      <c r="AE50" s="32"/>
      <c r="AF50" s="32"/>
      <c r="AG50" s="32"/>
      <c r="AH50" s="32"/>
      <c r="AI50" s="33"/>
      <c r="AJ50" s="34">
        <f>_xlfn.IFNA(VLOOKUP(CONCATENATE($AP$5,$B50,$C50),CHAMPS!$A$6:$S$408,19,FALSE),0)</f>
        <v>0</v>
      </c>
      <c r="AK50" s="32">
        <f>_xlfn.IFNA(VLOOKUP(CONCATENATE($AQ$5,$B50,$C50),CHAMPS!$A$6:$S$408,19,FALSE),0)</f>
        <v>0</v>
      </c>
      <c r="AL50" s="32">
        <f>_xlfn.IFNA(VLOOKUP(CONCATENATE($AR$5,$B50,$C50),CHAMPS!$A$6:$S$408,19,FALSE),0)</f>
        <v>0</v>
      </c>
      <c r="AM50" s="32">
        <f>_xlfn.IFNA(VLOOKUP(CONCATENATE($AS$5,$B50,$C50),CHAMPS!$A$6:$S$408,19,FALSE),0)</f>
        <v>0</v>
      </c>
      <c r="AN50" s="32">
        <f>_xlfn.IFNA(VLOOKUP(CONCATENATE($AT$5,$B50,$C50),CHAMPS!$A$6:$S$408,19,FALSE),0)</f>
        <v>0</v>
      </c>
      <c r="AO50" s="32">
        <f>_xlfn.IFNA(VLOOKUP(CONCATENATE($AT$5,$B50,$C50),CHAMPS!$A$6:$S$408,19,FALSE),0)</f>
        <v>0</v>
      </c>
      <c r="AP50" s="35">
        <f>_xlfn.IFNA(VLOOKUP(CONCATENATE($AV$4,$B50,$C50),CHAMPS!$A$6:$S$408,19,FALSE),0)</f>
        <v>0</v>
      </c>
      <c r="AQ50" s="34">
        <f>_xlfn.IFNA(VLOOKUP(CONCATENATE($AW$5,$B50,$C50),SHIELD!$A$6:$S$408,19,FALSE),0)</f>
        <v>0</v>
      </c>
      <c r="AR50" s="32">
        <f>_xlfn.IFNA(VLOOKUP(CONCATENATE($AX$5,$B50,$C50),SHIELD!$A$6:$S$408,19,FALSE),0)</f>
        <v>0</v>
      </c>
      <c r="AS50" s="32">
        <f>_xlfn.IFNA(VLOOKUP(CONCATENATE($AY$5,$B50,$C50),SHIELD!$A$6:$S$408,19,FALSE),0)</f>
        <v>0</v>
      </c>
      <c r="AT50" s="32">
        <f>_xlfn.IFNA(VLOOKUP(CONCATENATE($AZ$5,$B50,$C50),SHIELD!$A$6:$S$408,19,FALSE),0)</f>
        <v>0</v>
      </c>
      <c r="AU50" s="32">
        <f>_xlfn.IFNA(VLOOKUP(CONCATENATE($BA$5,$B50,$C50),SHIELD!$A$6:$S$408,19,FALSE),0)</f>
        <v>0</v>
      </c>
      <c r="AV50" s="32">
        <f>_xlfn.IFNA(VLOOKUP(CONCATENATE($BB$5,$B50,$C50),SHIELD!$A$6:$S$408,19,FALSE),0)</f>
        <v>0</v>
      </c>
      <c r="AW50" s="35">
        <f>_xlfn.IFNA(VLOOKUP(CONCATENATE($BC$4,$B50,$C50),SHIELD!$A$6:$S$408,19,FALSE),0)</f>
        <v>0</v>
      </c>
      <c r="AX50" s="34"/>
      <c r="AY50" s="32"/>
      <c r="AZ50" s="32"/>
      <c r="BA50" s="32"/>
      <c r="BB50" s="32"/>
      <c r="BC50" s="32"/>
      <c r="BD50" s="35"/>
      <c r="BE50" s="3"/>
    </row>
    <row r="51" spans="1:57" x14ac:dyDescent="0.3">
      <c r="A51" s="3"/>
      <c r="B51" s="192"/>
      <c r="C51" s="193"/>
      <c r="D51" s="144"/>
      <c r="E51" s="144"/>
      <c r="F51" s="194"/>
      <c r="G51" s="195"/>
      <c r="H51" s="74">
        <f t="shared" ref="H51:H56" si="6">COUNTIF(K51:BE51,"&gt;0")</f>
        <v>0</v>
      </c>
      <c r="I51" s="75">
        <f t="shared" si="4"/>
        <v>0</v>
      </c>
      <c r="J51" s="184">
        <f t="shared" si="5"/>
        <v>6</v>
      </c>
      <c r="K51" s="298">
        <f>_xlfn.IFNA(VLOOKUP(CONCATENATE($M$5,$B51,$C51),HORS!$A$6:$S$303,19,FALSE),0)</f>
        <v>0</v>
      </c>
      <c r="L51" s="297">
        <f>_xlfn.IFNA(VLOOKUP(CONCATENATE($L$5,$B51,$C51),HORS!$A$6:$S$303,19,FALSE),0)</f>
        <v>0</v>
      </c>
      <c r="M51" s="232">
        <f>_xlfn.IFNA(VLOOKUP(CONCATENATE($M$5,$B51,$C51),HORS!$A$6:$S$303,19,FALSE),0)</f>
        <v>0</v>
      </c>
      <c r="N51" s="88">
        <f>_xlfn.IFNA(VLOOKUP(CONCATENATE($N$5,$B51,$C51),HORS!$A$6:$S$303,19,FALSE),0)</f>
        <v>0</v>
      </c>
      <c r="O51" s="32">
        <f>_xlfn.IFNA(VLOOKUP(CONCATENATE($O$5,$B51,$C51),HORS!$A$6:$S$303,19,FALSE),0)</f>
        <v>0</v>
      </c>
      <c r="P51" s="35">
        <f>_xlfn.IFNA(VLOOKUP(CONCATENATE($P$5,$B51,$C51),HORS!$A$6:$S$303,19,FALSE),0)</f>
        <v>0</v>
      </c>
      <c r="Q51" s="34">
        <f>_xlfn.IFNA(VLOOKUP(CONCATENATE($AB$4,$B51,$C51),AVON!$A$6:$S$336,19,FALSE),0)</f>
        <v>0</v>
      </c>
      <c r="R51" s="31">
        <f>_xlfn.IFNA(VLOOKUP(CONCATENATE($AC$5,$B51,$C51),AVON!$A$6:$S$336,19,FALSE),0)</f>
        <v>0</v>
      </c>
      <c r="S51" s="31">
        <f>_xlfn.IFNA(VLOOKUP(CONCATENATE($AD$5,$B51,$C51),AVON!$A$6:$S$336,19,FALSE),0)</f>
        <v>0</v>
      </c>
      <c r="T51" s="31">
        <f>_xlfn.IFNA(VLOOKUP(CONCATENATE($AE$5,$B51,$C51),AVON!$A$6:$S$336,19,FALSE),0)</f>
        <v>0</v>
      </c>
      <c r="U51" s="34">
        <f>_xlfn.IFNA(VLOOKUP(CONCATENATE($U$4,$B51,$C51),Marsden!$A$6:$S$300,19,FALSE),0)</f>
        <v>0</v>
      </c>
      <c r="V51" s="32">
        <f>_xlfn.IFNA(VLOOKUP(CONCATENATE($V$4,$B51,$C51),Marsden!$A$6:$S$300,19,FALSE),0)</f>
        <v>0</v>
      </c>
      <c r="W51" s="88">
        <f>_xlfn.IFNA(VLOOKUP(CONCATENATE($W$4,$B51,$C51),Marsden!$A$6:$S$300,19,FALSE),0)</f>
        <v>0</v>
      </c>
      <c r="X51" s="88">
        <f>_xlfn.IFNA(VLOOKUP(CONCATENATE($X$4,$B51,$C51),Marsden!$A$6:$S$300,19,FALSE),0)</f>
        <v>0</v>
      </c>
      <c r="Y51" s="88">
        <f>_xlfn.IFNA(VLOOKUP(CONCATENATE($Y$4,$B51,$C51),Marsden!$A$6:$S$300,19,FALSE),0)</f>
        <v>0</v>
      </c>
      <c r="Z51" s="88">
        <f>_xlfn.IFNA(VLOOKUP(CONCATENATE($Z$4,$B51,$C51),Marsden!$A$6:$S$300,19,FALSE),0)</f>
        <v>0</v>
      </c>
      <c r="AA51" s="106">
        <f>_xlfn.IFNA(VLOOKUP(CONCATENATE($AA$4,$B51,$C51),Marsden!$A$6:$S$300,19,FALSE),0)</f>
        <v>0</v>
      </c>
      <c r="AB51" s="131">
        <f>_xlfn.IFNA(VLOOKUP(CONCATENATE($AH$5,$B51,$C51),AVON!$A$6:$S$336,19,FALSE),0)</f>
        <v>0</v>
      </c>
      <c r="AC51" s="31"/>
      <c r="AD51" s="32"/>
      <c r="AE51" s="32"/>
      <c r="AF51" s="32"/>
      <c r="AG51" s="32"/>
      <c r="AH51" s="32"/>
      <c r="AI51" s="33"/>
      <c r="AJ51" s="34">
        <f>_xlfn.IFNA(VLOOKUP(CONCATENATE($AP$5,$B51,$C51),CHAMPS!$A$6:$S$408,19,FALSE),0)</f>
        <v>0</v>
      </c>
      <c r="AK51" s="32">
        <f>_xlfn.IFNA(VLOOKUP(CONCATENATE($AQ$5,$B51,$C51),CHAMPS!$A$6:$S$408,19,FALSE),0)</f>
        <v>0</v>
      </c>
      <c r="AL51" s="32">
        <f>_xlfn.IFNA(VLOOKUP(CONCATENATE($AR$5,$B51,$C51),CHAMPS!$A$6:$S$408,19,FALSE),0)</f>
        <v>0</v>
      </c>
      <c r="AM51" s="32">
        <f>_xlfn.IFNA(VLOOKUP(CONCATENATE($AS$5,$B51,$C51),CHAMPS!$A$6:$S$408,19,FALSE),0)</f>
        <v>0</v>
      </c>
      <c r="AN51" s="32">
        <f>_xlfn.IFNA(VLOOKUP(CONCATENATE($AT$5,$B51,$C51),CHAMPS!$A$6:$S$408,19,FALSE),0)</f>
        <v>0</v>
      </c>
      <c r="AO51" s="32">
        <f>_xlfn.IFNA(VLOOKUP(CONCATENATE($AT$5,$B51,$C51),CHAMPS!$A$6:$S$408,19,FALSE),0)</f>
        <v>0</v>
      </c>
      <c r="AP51" s="35">
        <f>_xlfn.IFNA(VLOOKUP(CONCATENATE($AV$4,$B51,$C51),CHAMPS!$A$6:$S$408,19,FALSE),0)</f>
        <v>0</v>
      </c>
      <c r="AQ51" s="34">
        <f>_xlfn.IFNA(VLOOKUP(CONCATENATE($AW$5,$B51,$C51),SHIELD!$A$6:$S$408,19,FALSE),0)</f>
        <v>0</v>
      </c>
      <c r="AR51" s="32">
        <f>_xlfn.IFNA(VLOOKUP(CONCATENATE($AX$5,$B51,$C51),SHIELD!$A$6:$S$408,19,FALSE),0)</f>
        <v>0</v>
      </c>
      <c r="AS51" s="32">
        <f>_xlfn.IFNA(VLOOKUP(CONCATENATE($AY$5,$B51,$C51),SHIELD!$A$6:$S$408,19,FALSE),0)</f>
        <v>0</v>
      </c>
      <c r="AT51" s="32">
        <f>_xlfn.IFNA(VLOOKUP(CONCATENATE($AZ$5,$B51,$C51),SHIELD!$A$6:$S$408,19,FALSE),0)</f>
        <v>0</v>
      </c>
      <c r="AU51" s="32">
        <f>_xlfn.IFNA(VLOOKUP(CONCATENATE($BA$5,$B51,$C51),SHIELD!$A$6:$S$408,19,FALSE),0)</f>
        <v>0</v>
      </c>
      <c r="AV51" s="32">
        <f>_xlfn.IFNA(VLOOKUP(CONCATENATE($BB$5,$B51,$C51),SHIELD!$A$6:$S$408,19,FALSE),0)</f>
        <v>0</v>
      </c>
      <c r="AW51" s="35">
        <f>_xlfn.IFNA(VLOOKUP(CONCATENATE($BC$4,$B51,$C51),SHIELD!$A$6:$S$408,19,FALSE),0)</f>
        <v>0</v>
      </c>
      <c r="AX51" s="34"/>
      <c r="AY51" s="32"/>
      <c r="AZ51" s="32"/>
      <c r="BA51" s="32"/>
      <c r="BB51" s="32"/>
      <c r="BC51" s="32"/>
      <c r="BD51" s="35"/>
      <c r="BE51" s="3"/>
    </row>
    <row r="52" spans="1:57" x14ac:dyDescent="0.3">
      <c r="A52" s="3"/>
      <c r="B52" s="192"/>
      <c r="C52" s="193"/>
      <c r="D52" s="144"/>
      <c r="E52" s="144"/>
      <c r="F52" s="238"/>
      <c r="G52" s="195"/>
      <c r="H52" s="196">
        <f t="shared" si="6"/>
        <v>0</v>
      </c>
      <c r="I52" s="75">
        <f>SUM(K52:BE52)</f>
        <v>0</v>
      </c>
      <c r="J52" s="184">
        <f t="shared" si="5"/>
        <v>6</v>
      </c>
      <c r="K52" s="298">
        <f>_xlfn.IFNA(VLOOKUP(CONCATENATE($M$5,$B52,$C52),HORS!$A$6:$S$303,19,FALSE),0)</f>
        <v>0</v>
      </c>
      <c r="L52" s="297">
        <f>_xlfn.IFNA(VLOOKUP(CONCATENATE($L$5,$B52,$C52),HORS!$A$6:$S$303,19,FALSE),0)</f>
        <v>0</v>
      </c>
      <c r="M52" s="232">
        <f>_xlfn.IFNA(VLOOKUP(CONCATENATE($M$5,$B52,$C52),HORS!$A$6:$S$303,19,FALSE),0)</f>
        <v>0</v>
      </c>
      <c r="N52" s="88">
        <f>_xlfn.IFNA(VLOOKUP(CONCATENATE($N$5,$B52,$C52),HORS!$A$6:$S$303,19,FALSE),0)</f>
        <v>0</v>
      </c>
      <c r="O52" s="32">
        <f>_xlfn.IFNA(VLOOKUP(CONCATENATE($O$5,$B52,$C52),HORS!$A$6:$S$303,19,FALSE),0)</f>
        <v>0</v>
      </c>
      <c r="P52" s="35">
        <f>_xlfn.IFNA(VLOOKUP(CONCATENATE($P$5,$B52,$C52),HORS!$A$6:$S$303,19,FALSE),0)</f>
        <v>0</v>
      </c>
      <c r="Q52" s="34">
        <f>_xlfn.IFNA(VLOOKUP(CONCATENATE($AB$4,$B52,$C52),AVON!$A$6:$S$336,19,FALSE),0)</f>
        <v>0</v>
      </c>
      <c r="R52" s="31">
        <f>_xlfn.IFNA(VLOOKUP(CONCATENATE($AC$5,$B52,$C52),AVON!$A$6:$S$336,19,FALSE),0)</f>
        <v>0</v>
      </c>
      <c r="S52" s="31">
        <f>_xlfn.IFNA(VLOOKUP(CONCATENATE($AD$5,$B52,$C52),AVON!$A$6:$S$336,19,FALSE),0)</f>
        <v>0</v>
      </c>
      <c r="T52" s="31">
        <f>_xlfn.IFNA(VLOOKUP(CONCATENATE($AE$5,$B52,$C52),AVON!$A$6:$S$336,19,FALSE),0)</f>
        <v>0</v>
      </c>
      <c r="U52" s="34">
        <f>_xlfn.IFNA(VLOOKUP(CONCATENATE($U$4,$B52,$C52),Marsden!$A$6:$S$300,19,FALSE),0)</f>
        <v>0</v>
      </c>
      <c r="V52" s="32">
        <f>_xlfn.IFNA(VLOOKUP(CONCATENATE($V$4,$B52,$C52),Marsden!$A$6:$S$300,19,FALSE),0)</f>
        <v>0</v>
      </c>
      <c r="W52" s="88">
        <f>_xlfn.IFNA(VLOOKUP(CONCATENATE($W$4,$B52,$C52),Marsden!$A$6:$S$300,19,FALSE),0)</f>
        <v>0</v>
      </c>
      <c r="X52" s="88">
        <f>_xlfn.IFNA(VLOOKUP(CONCATENATE($X$4,$B52,$C52),Marsden!$A$6:$S$300,19,FALSE),0)</f>
        <v>0</v>
      </c>
      <c r="Y52" s="88">
        <f>_xlfn.IFNA(VLOOKUP(CONCATENATE($Y$4,$B52,$C52),Marsden!$A$6:$S$300,19,FALSE),0)</f>
        <v>0</v>
      </c>
      <c r="Z52" s="88">
        <f>_xlfn.IFNA(VLOOKUP(CONCATENATE($Z$4,$B52,$C52),Marsden!$A$6:$S$300,19,FALSE),0)</f>
        <v>0</v>
      </c>
      <c r="AA52" s="106">
        <f>_xlfn.IFNA(VLOOKUP(CONCATENATE($AA$4,$B52,$C52),Marsden!$A$6:$S$300,19,FALSE),0)</f>
        <v>0</v>
      </c>
      <c r="AB52" s="131">
        <f>_xlfn.IFNA(VLOOKUP(CONCATENATE($AH$5,$B52,$C52),AVON!$A$6:$S$336,19,FALSE),0)</f>
        <v>0</v>
      </c>
      <c r="AC52" s="31"/>
      <c r="AD52" s="32"/>
      <c r="AE52" s="32"/>
      <c r="AF52" s="32"/>
      <c r="AG52" s="32"/>
      <c r="AH52" s="32"/>
      <c r="AI52" s="33"/>
      <c r="AJ52" s="34">
        <f>_xlfn.IFNA(VLOOKUP(CONCATENATE($AP$5,$B52,$C52),CHAMPS!$A$6:$S$408,19,FALSE),0)</f>
        <v>0</v>
      </c>
      <c r="AK52" s="32">
        <f>_xlfn.IFNA(VLOOKUP(CONCATENATE($AQ$5,$B52,$C52),CHAMPS!$A$6:$S$408,19,FALSE),0)</f>
        <v>0</v>
      </c>
      <c r="AL52" s="32">
        <f>_xlfn.IFNA(VLOOKUP(CONCATENATE($AR$5,$B52,$C52),CHAMPS!$A$6:$S$408,19,FALSE),0)</f>
        <v>0</v>
      </c>
      <c r="AM52" s="32">
        <f>_xlfn.IFNA(VLOOKUP(CONCATENATE($AS$5,$B52,$C52),CHAMPS!$A$6:$S$408,19,FALSE),0)</f>
        <v>0</v>
      </c>
      <c r="AN52" s="32">
        <f>_xlfn.IFNA(VLOOKUP(CONCATENATE($AT$5,$B52,$C52),CHAMPS!$A$6:$S$408,19,FALSE),0)</f>
        <v>0</v>
      </c>
      <c r="AO52" s="32">
        <f>_xlfn.IFNA(VLOOKUP(CONCATENATE($AT$5,$B52,$C52),CHAMPS!$A$6:$S$408,19,FALSE),0)</f>
        <v>0</v>
      </c>
      <c r="AP52" s="35">
        <f>_xlfn.IFNA(VLOOKUP(CONCATENATE($AV$4,$B52,$C52),CHAMPS!$A$6:$S$408,19,FALSE),0)</f>
        <v>0</v>
      </c>
      <c r="AQ52" s="34">
        <f>_xlfn.IFNA(VLOOKUP(CONCATENATE($AW$5,$B52,$C52),SHIELD!$A$6:$S$408,19,FALSE),0)</f>
        <v>0</v>
      </c>
      <c r="AR52" s="32">
        <f>_xlfn.IFNA(VLOOKUP(CONCATENATE($AX$5,$B52,$C52),SHIELD!$A$6:$S$408,19,FALSE),0)</f>
        <v>0</v>
      </c>
      <c r="AS52" s="32">
        <f>_xlfn.IFNA(VLOOKUP(CONCATENATE($AY$5,$B52,$C52),SHIELD!$A$6:$S$408,19,FALSE),0)</f>
        <v>0</v>
      </c>
      <c r="AT52" s="32">
        <f>_xlfn.IFNA(VLOOKUP(CONCATENATE($AZ$5,$B52,$C52),SHIELD!$A$6:$S$408,19,FALSE),0)</f>
        <v>0</v>
      </c>
      <c r="AU52" s="32">
        <f>_xlfn.IFNA(VLOOKUP(CONCATENATE($BA$5,$B52,$C52),SHIELD!$A$6:$S$408,19,FALSE),0)</f>
        <v>0</v>
      </c>
      <c r="AV52" s="32">
        <f>_xlfn.IFNA(VLOOKUP(CONCATENATE($BB$5,$B52,$C52),SHIELD!$A$6:$S$408,19,FALSE),0)</f>
        <v>0</v>
      </c>
      <c r="AW52" s="35">
        <f>_xlfn.IFNA(VLOOKUP(CONCATENATE($BC$4,$B52,$C52),SHIELD!$A$6:$S$408,19,FALSE),0)</f>
        <v>0</v>
      </c>
      <c r="AX52" s="34"/>
      <c r="AY52" s="32"/>
      <c r="AZ52" s="32"/>
      <c r="BA52" s="32"/>
      <c r="BB52" s="32"/>
      <c r="BC52" s="32"/>
      <c r="BD52" s="35"/>
      <c r="BE52" s="3"/>
    </row>
    <row r="53" spans="1:57" x14ac:dyDescent="0.3">
      <c r="A53" s="3"/>
      <c r="B53" s="192"/>
      <c r="C53" s="193"/>
      <c r="D53" s="144"/>
      <c r="E53" s="144"/>
      <c r="F53" s="194"/>
      <c r="G53" s="195"/>
      <c r="H53" s="196">
        <f t="shared" si="6"/>
        <v>0</v>
      </c>
      <c r="I53" s="75">
        <f>SUM(K53:BE53)</f>
        <v>0</v>
      </c>
      <c r="J53" s="184">
        <f t="shared" si="5"/>
        <v>6</v>
      </c>
      <c r="K53" s="298">
        <f>_xlfn.IFNA(VLOOKUP(CONCATENATE($M$5,$B53,$C53),HORS!$A$6:$S$303,19,FALSE),0)</f>
        <v>0</v>
      </c>
      <c r="L53" s="297">
        <f>_xlfn.IFNA(VLOOKUP(CONCATENATE($L$5,$B53,$C53),HORS!$A$6:$S$303,19,FALSE),0)</f>
        <v>0</v>
      </c>
      <c r="M53" s="232">
        <f>_xlfn.IFNA(VLOOKUP(CONCATENATE($M$5,$B53,$C53),HORS!$A$6:$S$303,19,FALSE),0)</f>
        <v>0</v>
      </c>
      <c r="N53" s="88">
        <f>_xlfn.IFNA(VLOOKUP(CONCATENATE($N$5,$B53,$C53),HORS!$A$6:$S$303,19,FALSE),0)</f>
        <v>0</v>
      </c>
      <c r="O53" s="32">
        <f>_xlfn.IFNA(VLOOKUP(CONCATENATE($O$5,$B53,$C53),HORS!$A$6:$S$303,19,FALSE),0)</f>
        <v>0</v>
      </c>
      <c r="P53" s="35">
        <f>_xlfn.IFNA(VLOOKUP(CONCATENATE($P$5,$B53,$C53),HORS!$A$6:$S$303,19,FALSE),0)</f>
        <v>0</v>
      </c>
      <c r="Q53" s="34">
        <f>_xlfn.IFNA(VLOOKUP(CONCATENATE($AB$4,$B53,$C53),AVON!$A$6:$S$336,19,FALSE),0)</f>
        <v>0</v>
      </c>
      <c r="R53" s="31">
        <f>_xlfn.IFNA(VLOOKUP(CONCATENATE($AC$5,$B53,$C53),AVON!$A$6:$S$336,19,FALSE),0)</f>
        <v>0</v>
      </c>
      <c r="S53" s="31">
        <f>_xlfn.IFNA(VLOOKUP(CONCATENATE($AD$5,$B53,$C53),AVON!$A$6:$S$336,19,FALSE),0)</f>
        <v>0</v>
      </c>
      <c r="T53" s="31">
        <f>_xlfn.IFNA(VLOOKUP(CONCATENATE($AE$5,$B53,$C53),AVON!$A$6:$S$336,19,FALSE),0)</f>
        <v>0</v>
      </c>
      <c r="U53" s="34">
        <f>_xlfn.IFNA(VLOOKUP(CONCATENATE($U$4,$B53,$C53),Marsden!$A$6:$S$300,19,FALSE),0)</f>
        <v>0</v>
      </c>
      <c r="V53" s="32">
        <f>_xlfn.IFNA(VLOOKUP(CONCATENATE($V$4,$B53,$C53),Marsden!$A$6:$S$300,19,FALSE),0)</f>
        <v>0</v>
      </c>
      <c r="W53" s="88">
        <f>_xlfn.IFNA(VLOOKUP(CONCATENATE($W$4,$B53,$C53),Marsden!$A$6:$S$300,19,FALSE),0)</f>
        <v>0</v>
      </c>
      <c r="X53" s="88">
        <f>_xlfn.IFNA(VLOOKUP(CONCATENATE($X$4,$B53,$C53),Marsden!$A$6:$S$300,19,FALSE),0)</f>
        <v>0</v>
      </c>
      <c r="Y53" s="88">
        <f>_xlfn.IFNA(VLOOKUP(CONCATENATE($Y$4,$B53,$C53),Marsden!$A$6:$S$300,19,FALSE),0)</f>
        <v>0</v>
      </c>
      <c r="Z53" s="88">
        <f>_xlfn.IFNA(VLOOKUP(CONCATENATE($Z$4,$B53,$C53),Marsden!$A$6:$S$300,19,FALSE),0)</f>
        <v>0</v>
      </c>
      <c r="AA53" s="106">
        <f>_xlfn.IFNA(VLOOKUP(CONCATENATE($AA$4,$B53,$C53),Marsden!$A$6:$S$300,19,FALSE),0)</f>
        <v>0</v>
      </c>
      <c r="AB53" s="131">
        <f>_xlfn.IFNA(VLOOKUP(CONCATENATE($AH$5,$B53,$C53),AVON!$A$6:$S$336,19,FALSE),0)</f>
        <v>0</v>
      </c>
      <c r="AC53" s="31"/>
      <c r="AD53" s="32"/>
      <c r="AE53" s="32"/>
      <c r="AF53" s="32"/>
      <c r="AG53" s="32"/>
      <c r="AH53" s="32"/>
      <c r="AI53" s="33"/>
      <c r="AJ53" s="34">
        <f>_xlfn.IFNA(VLOOKUP(CONCATENATE($AP$5,$B53,$C53),CHAMPS!$A$6:$S$408,19,FALSE),0)</f>
        <v>0</v>
      </c>
      <c r="AK53" s="32">
        <f>_xlfn.IFNA(VLOOKUP(CONCATENATE($AQ$5,$B53,$C53),CHAMPS!$A$6:$S$408,19,FALSE),0)</f>
        <v>0</v>
      </c>
      <c r="AL53" s="32">
        <f>_xlfn.IFNA(VLOOKUP(CONCATENATE($AR$5,$B53,$C53),CHAMPS!$A$6:$S$408,19,FALSE),0)</f>
        <v>0</v>
      </c>
      <c r="AM53" s="32">
        <f>_xlfn.IFNA(VLOOKUP(CONCATENATE($AS$5,$B53,$C53),CHAMPS!$A$6:$S$408,19,FALSE),0)</f>
        <v>0</v>
      </c>
      <c r="AN53" s="32">
        <f>_xlfn.IFNA(VLOOKUP(CONCATENATE($AT$5,$B53,$C53),CHAMPS!$A$6:$S$408,19,FALSE),0)</f>
        <v>0</v>
      </c>
      <c r="AO53" s="32">
        <f>_xlfn.IFNA(VLOOKUP(CONCATENATE($AT$5,$B53,$C53),CHAMPS!$A$6:$S$408,19,FALSE),0)</f>
        <v>0</v>
      </c>
      <c r="AP53" s="35">
        <f>_xlfn.IFNA(VLOOKUP(CONCATENATE($AV$4,$B53,$C53),CHAMPS!$A$6:$S$408,19,FALSE),0)</f>
        <v>0</v>
      </c>
      <c r="AQ53" s="34"/>
      <c r="AR53" s="32">
        <f>_xlfn.IFNA(VLOOKUP(CONCATENATE($AX$5,$B53,$C53),SHIELD!$A$6:$S$408,19,FALSE),0)</f>
        <v>0</v>
      </c>
      <c r="AS53" s="32">
        <f>_xlfn.IFNA(VLOOKUP(CONCATENATE($AY$5,$B53,$C53),SHIELD!$A$6:$S$408,19,FALSE),0)</f>
        <v>0</v>
      </c>
      <c r="AT53" s="32">
        <f>_xlfn.IFNA(VLOOKUP(CONCATENATE($AZ$5,$B53,$C53),SHIELD!$A$6:$S$408,19,FALSE),0)</f>
        <v>0</v>
      </c>
      <c r="AU53" s="32">
        <f>_xlfn.IFNA(VLOOKUP(CONCATENATE($BA$5,$B53,$C53),SHIELD!$A$6:$S$408,19,FALSE),0)</f>
        <v>0</v>
      </c>
      <c r="AV53" s="32">
        <f>_xlfn.IFNA(VLOOKUP(CONCATENATE($BB$5,$B53,$C53),SHIELD!$A$6:$S$408,19,FALSE),0)</f>
        <v>0</v>
      </c>
      <c r="AW53" s="35">
        <f>_xlfn.IFNA(VLOOKUP(CONCATENATE($BC$4,$B53,$C53),SHIELD!$A$6:$S$408,19,FALSE),0)</f>
        <v>0</v>
      </c>
      <c r="AX53" s="34"/>
      <c r="AY53" s="32"/>
      <c r="AZ53" s="32"/>
      <c r="BA53" s="32"/>
      <c r="BB53" s="32"/>
      <c r="BC53" s="32"/>
      <c r="BD53" s="35"/>
      <c r="BE53" s="3"/>
    </row>
    <row r="54" spans="1:57" x14ac:dyDescent="0.3">
      <c r="A54" s="3"/>
      <c r="B54" s="192"/>
      <c r="C54" s="193"/>
      <c r="D54" s="144"/>
      <c r="E54" s="144"/>
      <c r="F54" s="194"/>
      <c r="G54" s="195"/>
      <c r="H54" s="196">
        <f t="shared" si="6"/>
        <v>0</v>
      </c>
      <c r="I54" s="75">
        <f>SUM(K54:BE54)</f>
        <v>0</v>
      </c>
      <c r="J54" s="184">
        <f t="shared" si="5"/>
        <v>6</v>
      </c>
      <c r="K54" s="105">
        <f>_xlfn.IFNA(VLOOKUP(CONCATENATE($Q$5,$B54,$C54),FEST!$A$6:$S$303,19,FALSE),0)</f>
        <v>0</v>
      </c>
      <c r="L54" s="297">
        <f>_xlfn.IFNA(VLOOKUP(CONCATENATE($L$5,$B54,$C54),HORS!$A$6:$S$303,19,FALSE),0)</f>
        <v>0</v>
      </c>
      <c r="M54" s="88">
        <f>_xlfn.IFNA(VLOOKUP(CONCATENATE($S$5,$B54,$C54),FEST!$A$6:$S$303,19,FALSE),0)</f>
        <v>0</v>
      </c>
      <c r="N54" s="106">
        <f>_xlfn.IFNA(VLOOKUP(CONCATENATE($T$5,$B54,$C54),FEST!$A$6:$S$303,19,FALSE),0)</f>
        <v>0</v>
      </c>
      <c r="O54" s="34">
        <f>_xlfn.IFNA(VLOOKUP(CONCATENATE($U$4,$B54,$C54),Marsden!$A$6:$S$87,19,FALSE),0)</f>
        <v>0</v>
      </c>
      <c r="P54" s="35">
        <f>_xlfn.IFNA(VLOOKUP(CONCATENATE($V$4,$B54,$C54),Marsden!$A$6:$S$87,19,FALSE),0)</f>
        <v>0</v>
      </c>
      <c r="Q54" s="34">
        <f>_xlfn.IFNA(VLOOKUP(CONCATENATE($AB$4,$B54,$C54),AVON!$A$6:$S$336,19,FALSE),0)</f>
        <v>0</v>
      </c>
      <c r="R54" s="31">
        <f>_xlfn.IFNA(VLOOKUP(CONCATENATE($AC$5,$B54,$C54),AVON!$A$6:$S$336,19,FALSE),0)</f>
        <v>0</v>
      </c>
      <c r="S54" s="31">
        <f>_xlfn.IFNA(VLOOKUP(CONCATENATE($AD$5,$B54,$C54),AVON!$A$6:$S$336,19,FALSE),0)</f>
        <v>0</v>
      </c>
      <c r="T54" s="31">
        <f>_xlfn.IFNA(VLOOKUP(CONCATENATE($AE$5,$B54,$C54),AVON!$A$6:$S$336,19,FALSE),0)</f>
        <v>0</v>
      </c>
      <c r="U54" s="34">
        <f>_xlfn.IFNA(VLOOKUP(CONCATENATE($U$4,$B54,$C54),Marsden!$A$6:$S$300,19,FALSE),0)</f>
        <v>0</v>
      </c>
      <c r="V54" s="32">
        <f>_xlfn.IFNA(VLOOKUP(CONCATENATE($V$4,$B54,$C54),Marsden!$A$6:$S$300,19,FALSE),0)</f>
        <v>0</v>
      </c>
      <c r="W54" s="88">
        <f>_xlfn.IFNA(VLOOKUP(CONCATENATE($W$4,$B54,$C54),Marsden!$A$6:$S$300,19,FALSE),0)</f>
        <v>0</v>
      </c>
      <c r="X54" s="88">
        <f>_xlfn.IFNA(VLOOKUP(CONCATENATE($X$4,$B54,$C54),Marsden!$A$6:$S$300,19,FALSE),0)</f>
        <v>0</v>
      </c>
      <c r="Y54" s="88">
        <f>_xlfn.IFNA(VLOOKUP(CONCATENATE($Y$4,$B54,$C54),Marsden!$A$6:$S$300,19,FALSE),0)</f>
        <v>0</v>
      </c>
      <c r="Z54" s="88">
        <f>_xlfn.IFNA(VLOOKUP(CONCATENATE($Z$4,$B54,$C54),Marsden!$A$6:$S$300,19,FALSE),0)</f>
        <v>0</v>
      </c>
      <c r="AA54" s="106">
        <f>_xlfn.IFNA(VLOOKUP(CONCATENATE($AA$4,$B54,$C54),Marsden!$A$6:$S$300,19,FALSE),0)</f>
        <v>0</v>
      </c>
      <c r="AB54" s="131">
        <f>_xlfn.IFNA(VLOOKUP(CONCATENATE($AH$5,$B54,$C54),AVON!$A$6:$S$336,19,FALSE),0)</f>
        <v>0</v>
      </c>
      <c r="AC54" s="31"/>
      <c r="AD54" s="32"/>
      <c r="AE54" s="32"/>
      <c r="AF54" s="32"/>
      <c r="AG54" s="32"/>
      <c r="AH54" s="32"/>
      <c r="AI54" s="33"/>
      <c r="AJ54" s="105">
        <f>_xlfn.IFNA(VLOOKUP(CONCATENATE($AP$5,$B54,$C54),CHAMPS!$A$6:$S$408,19,FALSE),0)</f>
        <v>0</v>
      </c>
      <c r="AK54" s="149">
        <f>_xlfn.IFNA(VLOOKUP(CONCATENATE($AQ$5,$B54,$C54),CHAMPS!$A$6:$S$408,19,FALSE),0)</f>
        <v>0</v>
      </c>
      <c r="AL54" s="149">
        <f>_xlfn.IFNA(VLOOKUP(CONCATENATE($AR$5,$B54,$C54),CHAMPS!$A$6:$S$408,19,FALSE),0)</f>
        <v>0</v>
      </c>
      <c r="AM54" s="149">
        <f>_xlfn.IFNA(VLOOKUP(CONCATENATE($AS$5,$B54,$C54),CHAMPS!$A$6:$S$408,19,FALSE),0)</f>
        <v>0</v>
      </c>
      <c r="AN54" s="149">
        <f>_xlfn.IFNA(VLOOKUP(CONCATENATE($AT$5,$B54,$C54),CHAMPS!$A$6:$S$408,19,FALSE),0)</f>
        <v>0</v>
      </c>
      <c r="AO54" s="149">
        <f>_xlfn.IFNA(VLOOKUP(CONCATENATE($AT$5,$B54,$C54),CHAMPS!$A$6:$S$408,19,FALSE),0)</f>
        <v>0</v>
      </c>
      <c r="AP54" s="106">
        <f>_xlfn.IFNA(VLOOKUP(CONCATENATE($AV$4,$B54,$C54),CHAMPS!$A$6:$S$408,19,FALSE),0)</f>
        <v>0</v>
      </c>
      <c r="AQ54" s="34"/>
      <c r="AR54" s="32">
        <f>_xlfn.IFNA(VLOOKUP(CONCATENATE($AX$5,$B54,$C54),SHIELD!$A$6:$S$408,19,FALSE),0)</f>
        <v>0</v>
      </c>
      <c r="AS54" s="32">
        <f>_xlfn.IFNA(VLOOKUP(CONCATENATE($AY$5,$B54,$C54),SHIELD!$A$6:$S$408,19,FALSE),0)</f>
        <v>0</v>
      </c>
      <c r="AT54" s="32">
        <f>_xlfn.IFNA(VLOOKUP(CONCATENATE($AZ$5,$B54,$C54),SHIELD!$A$6:$S$408,19,FALSE),0)</f>
        <v>0</v>
      </c>
      <c r="AU54" s="32">
        <f>_xlfn.IFNA(VLOOKUP(CONCATENATE($BA$5,$B54,$C54),SHIELD!$A$6:$S$408,19,FALSE),0)</f>
        <v>0</v>
      </c>
      <c r="AV54" s="32">
        <f>_xlfn.IFNA(VLOOKUP(CONCATENATE($BB$5,$B54,$C54),SHIELD!$A$6:$S$408,19,FALSE),0)</f>
        <v>0</v>
      </c>
      <c r="AW54" s="35">
        <f>_xlfn.IFNA(VLOOKUP(CONCATENATE($BC$4,$B54,$C54),SHIELD!$A$6:$S$408,19,FALSE),0)</f>
        <v>0</v>
      </c>
      <c r="AX54" s="34"/>
      <c r="AY54" s="32"/>
      <c r="AZ54" s="32"/>
      <c r="BA54" s="32"/>
      <c r="BB54" s="32"/>
      <c r="BC54" s="32"/>
      <c r="BD54" s="35"/>
      <c r="BE54" s="3"/>
    </row>
    <row r="55" spans="1:57" x14ac:dyDescent="0.3">
      <c r="A55" s="3"/>
      <c r="B55" s="192"/>
      <c r="C55" s="193"/>
      <c r="D55" s="144"/>
      <c r="E55" s="144"/>
      <c r="F55" s="194"/>
      <c r="G55" s="195"/>
      <c r="H55" s="196">
        <f t="shared" si="6"/>
        <v>0</v>
      </c>
      <c r="I55" s="75">
        <f>SUM(K55:BE55)</f>
        <v>0</v>
      </c>
      <c r="J55" s="184">
        <f t="shared" si="5"/>
        <v>6</v>
      </c>
      <c r="K55" s="105">
        <f>_xlfn.IFNA(VLOOKUP(CONCATENATE($Q$5,$B55,$C55),FEST!$A$6:$S$303,19,FALSE),0)</f>
        <v>0</v>
      </c>
      <c r="L55" s="297">
        <f>_xlfn.IFNA(VLOOKUP(CONCATENATE($L$5,$B55,$C55),HORS!$A$6:$S$303,19,FALSE),0)</f>
        <v>0</v>
      </c>
      <c r="M55" s="88">
        <f>_xlfn.IFNA(VLOOKUP(CONCATENATE($S$5,$B55,$C55),FEST!$A$6:$S$303,19,FALSE),0)</f>
        <v>0</v>
      </c>
      <c r="N55" s="106">
        <f>_xlfn.IFNA(VLOOKUP(CONCATENATE($T$5,$B55,$C55),FEST!$A$6:$S$303,19,FALSE),0)</f>
        <v>0</v>
      </c>
      <c r="O55" s="34">
        <f>_xlfn.IFNA(VLOOKUP(CONCATENATE($U$4,$B55,$C55),Marsden!$A$6:$S$87,19,FALSE),0)</f>
        <v>0</v>
      </c>
      <c r="P55" s="35">
        <f>_xlfn.IFNA(VLOOKUP(CONCATENATE($V$4,$B55,$C55),Marsden!$A$6:$S$87,19,FALSE),0)</f>
        <v>0</v>
      </c>
      <c r="Q55" s="34">
        <f>_xlfn.IFNA(VLOOKUP(CONCATENATE($AB$4,$B55,$C55),AVON!$A$6:$S$336,19,FALSE),0)</f>
        <v>0</v>
      </c>
      <c r="R55" s="31">
        <f>_xlfn.IFNA(VLOOKUP(CONCATENATE($AC$5,$B55,$C55),AVON!$A$6:$S$336,19,FALSE),0)</f>
        <v>0</v>
      </c>
      <c r="S55" s="31">
        <f>_xlfn.IFNA(VLOOKUP(CONCATENATE($AD$5,$B55,$C55),AVON!$A$6:$S$336,19,FALSE),0)</f>
        <v>0</v>
      </c>
      <c r="T55" s="31">
        <f>_xlfn.IFNA(VLOOKUP(CONCATENATE($AE$5,$B55,$C55),AVON!$A$6:$S$336,19,FALSE),0)</f>
        <v>0</v>
      </c>
      <c r="U55" s="34">
        <f>_xlfn.IFNA(VLOOKUP(CONCATENATE($U$4,$B55,$C55),Marsden!$A$6:$S$300,19,FALSE),0)</f>
        <v>0</v>
      </c>
      <c r="V55" s="32">
        <f>_xlfn.IFNA(VLOOKUP(CONCATENATE($V$4,$B55,$C55),Marsden!$A$6:$S$300,19,FALSE),0)</f>
        <v>0</v>
      </c>
      <c r="W55" s="88">
        <f>_xlfn.IFNA(VLOOKUP(CONCATENATE($W$4,$B55,$C55),Marsden!$A$6:$S$300,19,FALSE),0)</f>
        <v>0</v>
      </c>
      <c r="X55" s="88">
        <f>_xlfn.IFNA(VLOOKUP(CONCATENATE($X$4,$B55,$C55),Marsden!$A$6:$S$300,19,FALSE),0)</f>
        <v>0</v>
      </c>
      <c r="Y55" s="88">
        <f>_xlfn.IFNA(VLOOKUP(CONCATENATE($Y$4,$B55,$C55),Marsden!$A$6:$S$300,19,FALSE),0)</f>
        <v>0</v>
      </c>
      <c r="Z55" s="88">
        <f>_xlfn.IFNA(VLOOKUP(CONCATENATE($Z$4,$B55,$C55),Marsden!$A$6:$S$300,19,FALSE),0)</f>
        <v>0</v>
      </c>
      <c r="AA55" s="106">
        <f>_xlfn.IFNA(VLOOKUP(CONCATENATE($AA$4,$B55,$C55),Marsden!$A$6:$S$300,19,FALSE),0)</f>
        <v>0</v>
      </c>
      <c r="AB55" s="131">
        <f>_xlfn.IFNA(VLOOKUP(CONCATENATE($AH$5,$B55,$C55),AVON!$A$6:$S$336,19,FALSE),0)</f>
        <v>0</v>
      </c>
      <c r="AC55" s="31"/>
      <c r="AD55" s="32"/>
      <c r="AE55" s="32"/>
      <c r="AF55" s="32"/>
      <c r="AG55" s="32"/>
      <c r="AH55" s="32"/>
      <c r="AI55" s="33"/>
      <c r="AJ55" s="34"/>
      <c r="AK55" s="32"/>
      <c r="AL55" s="32"/>
      <c r="AM55" s="32"/>
      <c r="AN55" s="32"/>
      <c r="AO55" s="32"/>
      <c r="AP55" s="35">
        <f>_xlfn.IFNA(VLOOKUP(CONCATENATE($AV$4,$B55,$C55),CHAMPS!$A$6:$S$189,19,FALSE),0)</f>
        <v>0</v>
      </c>
      <c r="AQ55" s="232"/>
      <c r="AR55" s="88">
        <f>_xlfn.IFNA(VLOOKUP(CONCATENATE($AX$5,$B55,$C55),SHIELD!$A$6:$S$408,19,FALSE),0)</f>
        <v>0</v>
      </c>
      <c r="AS55" s="88">
        <f>_xlfn.IFNA(VLOOKUP(CONCATENATE($AY$5,$B55,$C55),SHIELD!$A$6:$S$408,19,FALSE),0)</f>
        <v>0</v>
      </c>
      <c r="AT55" s="88">
        <f>_xlfn.IFNA(VLOOKUP(CONCATENATE($AZ$5,$B55,$C55),SHIELD!$A$6:$S$408,19,FALSE),0)</f>
        <v>0</v>
      </c>
      <c r="AU55" s="88">
        <f>_xlfn.IFNA(VLOOKUP(CONCATENATE($BA$5,$B55,$C55),SHIELD!$A$6:$S$408,19,FALSE),0)</f>
        <v>0</v>
      </c>
      <c r="AV55" s="88">
        <f>_xlfn.IFNA(VLOOKUP(CONCATENATE($BB$5,$B55,$C55),SHIELD!$A$6:$S$408,19,FALSE),0)</f>
        <v>0</v>
      </c>
      <c r="AW55" s="233">
        <f>_xlfn.IFNA(VLOOKUP(CONCATENATE($BC$4,$B55,$C55),SHIELD!$A$6:$S$408,19,FALSE),0)</f>
        <v>0</v>
      </c>
      <c r="AX55" s="34"/>
      <c r="AY55" s="32"/>
      <c r="AZ55" s="32"/>
      <c r="BA55" s="32"/>
      <c r="BB55" s="32"/>
      <c r="BC55" s="32"/>
      <c r="BD55" s="35"/>
      <c r="BE55" s="3"/>
    </row>
    <row r="56" spans="1:57" ht="15" thickBot="1" x14ac:dyDescent="0.35">
      <c r="A56" s="3"/>
      <c r="B56" s="72"/>
      <c r="C56" s="73"/>
      <c r="D56" s="309"/>
      <c r="E56" s="309"/>
      <c r="F56" s="90"/>
      <c r="G56" s="20"/>
      <c r="H56" s="215">
        <f t="shared" si="6"/>
        <v>0</v>
      </c>
      <c r="I56" s="239">
        <f t="shared" ref="I56" si="7">SUM(K56:BE56)</f>
        <v>0</v>
      </c>
      <c r="J56" s="240">
        <f t="shared" si="5"/>
        <v>6</v>
      </c>
      <c r="K56" s="39">
        <f>_xlfn.IFNA(VLOOKUP(CONCATENATE($Q$5,$B56,$C56),FEST!$A$6:$S$303,19,FALSE),0)</f>
        <v>0</v>
      </c>
      <c r="L56" s="297">
        <f>_xlfn.IFNA(VLOOKUP(CONCATENATE($L$5,$B56,$C56),HORS!$A$6:$S$303,19,FALSE),0)</f>
        <v>0</v>
      </c>
      <c r="M56" s="37">
        <f>_xlfn.IFNA(VLOOKUP(CONCATENATE($S$5,$B56,$C56),FEST!$A$6:$S$303,19,FALSE),0)</f>
        <v>0</v>
      </c>
      <c r="N56" s="40">
        <f>_xlfn.IFNA(VLOOKUP(CONCATENATE($T$5,$B56,$C56),FEST!$A$6:$S$303,19,FALSE),0)</f>
        <v>0</v>
      </c>
      <c r="O56" s="39">
        <f>_xlfn.IFNA(VLOOKUP(CONCATENATE($U$4,$B56,$C56),Marsden!$A$6:$S$87,19,FALSE),0)</f>
        <v>0</v>
      </c>
      <c r="P56" s="40">
        <f>_xlfn.IFNA(VLOOKUP(CONCATENATE($V$4,$B56,$C56),Marsden!$A$6:$S$87,19,FALSE),0)</f>
        <v>0</v>
      </c>
      <c r="Q56" s="39">
        <f>_xlfn.IFNA(VLOOKUP(CONCATENATE($AB$4,$B56,$C56),AVON!$A$6:$S$336,19,FALSE),0)</f>
        <v>0</v>
      </c>
      <c r="R56" s="37">
        <f>_xlfn.IFNA(VLOOKUP(CONCATENATE($AC$5,$B56,$C56),AVON!$A$6:$S$336,19,FALSE),0)</f>
        <v>0</v>
      </c>
      <c r="S56" s="37">
        <f>_xlfn.IFNA(VLOOKUP(CONCATENATE($AD$5,$B56,$C56),AVON!$A$6:$S$336,19,FALSE),0)</f>
        <v>0</v>
      </c>
      <c r="T56" s="37">
        <f>_xlfn.IFNA(VLOOKUP(CONCATENATE($AE$5,$B56,$C56),AVON!$A$6:$S$336,19,FALSE),0)</f>
        <v>0</v>
      </c>
      <c r="U56" s="34">
        <f>_xlfn.IFNA(VLOOKUP(CONCATENATE($U$4,$B56,$C56),Marsden!$A$6:$S$300,19,FALSE),0)</f>
        <v>0</v>
      </c>
      <c r="V56" s="32">
        <f>_xlfn.IFNA(VLOOKUP(CONCATENATE($V$4,$B56,$C56),Marsden!$A$6:$S$300,19,FALSE),0)</f>
        <v>0</v>
      </c>
      <c r="W56" s="88">
        <f>_xlfn.IFNA(VLOOKUP(CONCATENATE($W$4,$B56,$C56),Marsden!$A$6:$S$300,19,FALSE),0)</f>
        <v>0</v>
      </c>
      <c r="X56" s="88">
        <f>_xlfn.IFNA(VLOOKUP(CONCATENATE($X$4,$B56,$C56),Marsden!$A$6:$S$300,19,FALSE),0)</f>
        <v>0</v>
      </c>
      <c r="Y56" s="88">
        <f>_xlfn.IFNA(VLOOKUP(CONCATENATE($Y$4,$B56,$C56),Marsden!$A$6:$S$300,19,FALSE),0)</f>
        <v>0</v>
      </c>
      <c r="Z56" s="88">
        <f>_xlfn.IFNA(VLOOKUP(CONCATENATE($Z$4,$B56,$C56),Marsden!$A$6:$S$300,19,FALSE),0)</f>
        <v>0</v>
      </c>
      <c r="AA56" s="106">
        <f>_xlfn.IFNA(VLOOKUP(CONCATENATE($AA$4,$B56,$C56),Marsden!$A$6:$S$300,19,FALSE),0)</f>
        <v>0</v>
      </c>
      <c r="AB56" s="312">
        <f>_xlfn.IFNA(VLOOKUP(CONCATENATE($AH$5,$B56,$C56),AVON!$A$6:$S$336,19,FALSE),0)</f>
        <v>0</v>
      </c>
      <c r="AC56" s="36"/>
      <c r="AD56" s="37"/>
      <c r="AE56" s="37"/>
      <c r="AF56" s="37"/>
      <c r="AG56" s="37"/>
      <c r="AH56" s="37"/>
      <c r="AI56" s="38"/>
      <c r="AJ56" s="39"/>
      <c r="AK56" s="37"/>
      <c r="AL56" s="37"/>
      <c r="AM56" s="37"/>
      <c r="AN56" s="37"/>
      <c r="AO56" s="37"/>
      <c r="AP56" s="40">
        <f>_xlfn.IFNA(VLOOKUP(CONCATENATE($AV$4,$B56,$C56),CHAMPS!$A$6:$S$189,19,FALSE),0)</f>
        <v>0</v>
      </c>
      <c r="AQ56" s="36"/>
      <c r="AR56" s="37"/>
      <c r="AS56" s="37"/>
      <c r="AT56" s="37"/>
      <c r="AU56" s="37"/>
      <c r="AV56" s="37"/>
      <c r="AW56" s="38"/>
      <c r="AX56" s="39"/>
      <c r="AY56" s="37"/>
      <c r="AZ56" s="37"/>
      <c r="BA56" s="37"/>
      <c r="BB56" s="37"/>
      <c r="BC56" s="37"/>
      <c r="BD56" s="40"/>
      <c r="BE56" s="3"/>
    </row>
    <row r="57" spans="1:57" x14ac:dyDescent="0.3">
      <c r="A57" s="3"/>
      <c r="B57" s="3"/>
      <c r="C57" s="3"/>
      <c r="D57" s="308"/>
      <c r="E57" s="308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</row>
    <row r="59" spans="1:57" x14ac:dyDescent="0.3">
      <c r="B59" s="2" t="s">
        <v>111</v>
      </c>
    </row>
  </sheetData>
  <sortState xmlns:xlrd2="http://schemas.microsoft.com/office/spreadsheetml/2017/richdata2" ref="B7:BJ24">
    <sortCondition descending="1" ref="I7:I24"/>
    <sortCondition ref="J7:J24"/>
    <sortCondition descending="1" ref="H7:H24"/>
  </sortState>
  <mergeCells count="31">
    <mergeCell ref="B2:BD2"/>
    <mergeCell ref="K3:P3"/>
    <mergeCell ref="L4:P4"/>
    <mergeCell ref="I3:I5"/>
    <mergeCell ref="J3:J5"/>
    <mergeCell ref="AI3:AO3"/>
    <mergeCell ref="E3:E5"/>
    <mergeCell ref="W4:AA4"/>
    <mergeCell ref="U3:AA3"/>
    <mergeCell ref="B1:BD1"/>
    <mergeCell ref="Q3:T3"/>
    <mergeCell ref="Q4:T4"/>
    <mergeCell ref="C3:C5"/>
    <mergeCell ref="D3:D5"/>
    <mergeCell ref="F3:F5"/>
    <mergeCell ref="G3:G5"/>
    <mergeCell ref="B3:B5"/>
    <mergeCell ref="BC4:BC5"/>
    <mergeCell ref="BD4:BD5"/>
    <mergeCell ref="AB3:AH3"/>
    <mergeCell ref="AP3:AV3"/>
    <mergeCell ref="AO4:AO5"/>
    <mergeCell ref="AX4:BB4"/>
    <mergeCell ref="BE4:BI4"/>
    <mergeCell ref="AC4:AG4"/>
    <mergeCell ref="AJ4:AN4"/>
    <mergeCell ref="AW3:BC3"/>
    <mergeCell ref="BD3:BJ3"/>
    <mergeCell ref="BJ4:BJ5"/>
    <mergeCell ref="AV4:AV5"/>
    <mergeCell ref="AQ4:AU4"/>
  </mergeCells>
  <phoneticPr fontId="2" type="noConversion"/>
  <conditionalFormatting sqref="C13:C14">
    <cfRule type="duplicateValues" dxfId="26" priority="6"/>
  </conditionalFormatting>
  <conditionalFormatting sqref="C40:C55">
    <cfRule type="duplicateValues" dxfId="25" priority="42"/>
  </conditionalFormatting>
  <conditionalFormatting sqref="C56:C1048576 C15:C17 C1:C12 C19:C39">
    <cfRule type="duplicateValues" dxfId="24" priority="43"/>
  </conditionalFormatting>
  <conditionalFormatting sqref="D11">
    <cfRule type="duplicateValues" dxfId="23" priority="2"/>
  </conditionalFormatting>
  <conditionalFormatting sqref="D12:D47 D49:D1048576 D6:D9 D1:D3">
    <cfRule type="duplicateValues" dxfId="22" priority="3"/>
  </conditionalFormatting>
  <conditionalFormatting sqref="D51:D52">
    <cfRule type="duplicateValues" dxfId="21" priority="4"/>
  </conditionalFormatting>
  <conditionalFormatting sqref="M7:P7 N8:P8 M9:P53">
    <cfRule type="cellIs" dxfId="20" priority="1" operator="lessThan">
      <formula>1</formula>
    </cfRule>
  </conditionalFormatting>
  <conditionalFormatting sqref="Q7:BJ7 AB8:BJ42 Q8:T53 U8:AA56 AB43:BD56 K54:K56 M54:T56">
    <cfRule type="cellIs" dxfId="19" priority="11" operator="lessThan">
      <formula>1</formula>
    </cfRule>
  </conditionalFormatting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0CBAB-93BF-4632-88B8-848DC3284107}">
  <sheetPr>
    <tabColor rgb="FF00B050"/>
  </sheetPr>
  <dimension ref="A1:G37"/>
  <sheetViews>
    <sheetView workbookViewId="0">
      <selection activeCell="A2" sqref="A2:B2"/>
    </sheetView>
  </sheetViews>
  <sheetFormatPr defaultColWidth="9.109375" defaultRowHeight="13.8" x14ac:dyDescent="0.25"/>
  <cols>
    <col min="1" max="3" width="36.109375" style="127" customWidth="1"/>
    <col min="4" max="16384" width="9.109375" style="127"/>
  </cols>
  <sheetData>
    <row r="1" spans="1:7" customFormat="1" ht="15" thickBot="1" x14ac:dyDescent="0.35"/>
    <row r="2" spans="1:7" customFormat="1" ht="135" customHeight="1" thickBot="1" x14ac:dyDescent="0.35">
      <c r="A2" s="426" t="s">
        <v>117</v>
      </c>
      <c r="B2" s="427"/>
      <c r="C2" s="245" t="e" vm="1">
        <v>#VALUE!</v>
      </c>
      <c r="D2" s="280"/>
    </row>
    <row r="3" spans="1:7" customFormat="1" ht="14.4" x14ac:dyDescent="0.3">
      <c r="A3" s="428"/>
      <c r="B3" s="429"/>
      <c r="C3" s="246"/>
      <c r="D3" s="281"/>
    </row>
    <row r="4" spans="1:7" customFormat="1" ht="14.4" x14ac:dyDescent="0.3">
      <c r="A4" s="247" t="s">
        <v>118</v>
      </c>
      <c r="B4" s="248" t="s">
        <v>119</v>
      </c>
      <c r="C4" s="249" t="s">
        <v>120</v>
      </c>
      <c r="D4" s="281"/>
    </row>
    <row r="5" spans="1:7" customFormat="1" ht="14.4" x14ac:dyDescent="0.3">
      <c r="A5" s="251" t="s">
        <v>121</v>
      </c>
      <c r="B5" s="252" t="s">
        <v>122</v>
      </c>
      <c r="C5" s="253" t="s">
        <v>123</v>
      </c>
      <c r="D5" s="281"/>
    </row>
    <row r="6" spans="1:7" customFormat="1" ht="14.4" x14ac:dyDescent="0.3">
      <c r="A6" s="254"/>
      <c r="B6" s="255"/>
      <c r="C6" s="256"/>
      <c r="D6" s="250"/>
    </row>
    <row r="7" spans="1:7" customFormat="1" ht="14.4" x14ac:dyDescent="0.3">
      <c r="A7" s="257" t="s">
        <v>39</v>
      </c>
      <c r="B7" s="258" t="s">
        <v>40</v>
      </c>
      <c r="C7" s="259" t="s">
        <v>41</v>
      </c>
      <c r="D7" s="250"/>
    </row>
    <row r="8" spans="1:7" customFormat="1" ht="14.4" x14ac:dyDescent="0.3">
      <c r="A8" s="257"/>
      <c r="B8" s="258"/>
      <c r="C8" s="259"/>
      <c r="D8" s="250"/>
    </row>
    <row r="9" spans="1:7" customFormat="1" ht="14.4" x14ac:dyDescent="0.3">
      <c r="A9" s="260" t="s">
        <v>42</v>
      </c>
      <c r="B9" s="261" t="s">
        <v>43</v>
      </c>
      <c r="C9" s="262" t="s">
        <v>53</v>
      </c>
      <c r="D9" s="250"/>
    </row>
    <row r="10" spans="1:7" customFormat="1" ht="14.4" x14ac:dyDescent="0.3">
      <c r="A10" s="263" t="s">
        <v>124</v>
      </c>
      <c r="B10" s="261" t="s">
        <v>46</v>
      </c>
      <c r="C10" s="262" t="s">
        <v>59</v>
      </c>
      <c r="D10" s="250"/>
    </row>
    <row r="11" spans="1:7" customFormat="1" ht="14.4" x14ac:dyDescent="0.3">
      <c r="A11" s="260" t="s">
        <v>45</v>
      </c>
      <c r="B11" s="261" t="s">
        <v>47</v>
      </c>
      <c r="C11" s="262" t="s">
        <v>125</v>
      </c>
      <c r="D11" s="250"/>
    </row>
    <row r="12" spans="1:7" customFormat="1" ht="14.4" x14ac:dyDescent="0.3">
      <c r="A12" s="260" t="s">
        <v>126</v>
      </c>
      <c r="B12" s="261" t="s">
        <v>50</v>
      </c>
      <c r="C12" s="262" t="s">
        <v>61</v>
      </c>
      <c r="D12" s="250"/>
    </row>
    <row r="13" spans="1:7" customFormat="1" ht="14.4" x14ac:dyDescent="0.3">
      <c r="A13" s="260" t="s">
        <v>49</v>
      </c>
      <c r="B13" s="261" t="s">
        <v>56</v>
      </c>
      <c r="C13" s="264" t="s">
        <v>127</v>
      </c>
      <c r="D13" s="250"/>
      <c r="G13" s="265"/>
    </row>
    <row r="14" spans="1:7" customFormat="1" ht="14.4" x14ac:dyDescent="0.3">
      <c r="A14" s="260" t="s">
        <v>52</v>
      </c>
      <c r="B14" s="261" t="s">
        <v>63</v>
      </c>
      <c r="C14" s="266"/>
      <c r="D14" s="250"/>
      <c r="G14" s="261"/>
    </row>
    <row r="15" spans="1:7" customFormat="1" ht="14.4" x14ac:dyDescent="0.3">
      <c r="A15" s="260" t="s">
        <v>55</v>
      </c>
      <c r="B15" s="261" t="s">
        <v>64</v>
      </c>
      <c r="C15" s="266"/>
      <c r="D15" s="250"/>
    </row>
    <row r="16" spans="1:7" customFormat="1" ht="14.4" x14ac:dyDescent="0.3">
      <c r="A16" s="260" t="s">
        <v>58</v>
      </c>
      <c r="B16" s="261" t="s">
        <v>66</v>
      </c>
      <c r="C16" s="266"/>
    </row>
    <row r="17" spans="1:3" customFormat="1" ht="14.4" x14ac:dyDescent="0.3">
      <c r="A17" s="260" t="s">
        <v>128</v>
      </c>
      <c r="B17" s="261" t="s">
        <v>68</v>
      </c>
      <c r="C17" s="266"/>
    </row>
    <row r="18" spans="1:3" customFormat="1" ht="14.4" x14ac:dyDescent="0.3">
      <c r="A18" s="263" t="s">
        <v>44</v>
      </c>
      <c r="B18" s="261" t="s">
        <v>71</v>
      </c>
      <c r="C18" s="266"/>
    </row>
    <row r="19" spans="1:3" customFormat="1" ht="14.4" x14ac:dyDescent="0.3">
      <c r="A19" s="263" t="s">
        <v>129</v>
      </c>
      <c r="B19" s="261" t="s">
        <v>130</v>
      </c>
      <c r="C19" s="266"/>
    </row>
    <row r="20" spans="1:3" customFormat="1" ht="14.4" x14ac:dyDescent="0.3">
      <c r="A20" s="260" t="s">
        <v>60</v>
      </c>
      <c r="B20" s="261" t="s">
        <v>75</v>
      </c>
      <c r="C20" s="266"/>
    </row>
    <row r="21" spans="1:3" customFormat="1" ht="14.4" x14ac:dyDescent="0.3">
      <c r="A21" s="263" t="s">
        <v>48</v>
      </c>
      <c r="B21" s="261" t="s">
        <v>77</v>
      </c>
      <c r="C21" s="266"/>
    </row>
    <row r="22" spans="1:3" customFormat="1" ht="14.4" x14ac:dyDescent="0.3">
      <c r="A22" s="263" t="s">
        <v>51</v>
      </c>
      <c r="B22" s="261" t="s">
        <v>79</v>
      </c>
      <c r="C22" s="266"/>
    </row>
    <row r="23" spans="1:3" customFormat="1" ht="14.4" x14ac:dyDescent="0.3">
      <c r="A23" s="263" t="s">
        <v>54</v>
      </c>
      <c r="B23" s="261" t="s">
        <v>80</v>
      </c>
      <c r="C23" s="266"/>
    </row>
    <row r="24" spans="1:3" customFormat="1" ht="14.4" x14ac:dyDescent="0.3">
      <c r="A24" s="263" t="s">
        <v>57</v>
      </c>
      <c r="B24" s="261" t="s">
        <v>81</v>
      </c>
      <c r="C24" s="266"/>
    </row>
    <row r="25" spans="1:3" customFormat="1" ht="14.4" x14ac:dyDescent="0.3">
      <c r="A25" s="260" t="s">
        <v>62</v>
      </c>
      <c r="B25" s="261" t="s">
        <v>82</v>
      </c>
      <c r="C25" s="266"/>
    </row>
    <row r="26" spans="1:3" customFormat="1" ht="14.4" x14ac:dyDescent="0.3">
      <c r="A26" s="260" t="s">
        <v>131</v>
      </c>
      <c r="C26" s="266"/>
    </row>
    <row r="27" spans="1:3" customFormat="1" ht="14.4" x14ac:dyDescent="0.3">
      <c r="A27" s="260" t="s">
        <v>65</v>
      </c>
      <c r="C27" s="266"/>
    </row>
    <row r="28" spans="1:3" customFormat="1" ht="14.4" x14ac:dyDescent="0.3">
      <c r="A28" s="260" t="s">
        <v>67</v>
      </c>
      <c r="B28" s="261"/>
      <c r="C28" s="266"/>
    </row>
    <row r="29" spans="1:3" customFormat="1" ht="14.4" x14ac:dyDescent="0.3">
      <c r="A29" s="260" t="s">
        <v>70</v>
      </c>
      <c r="B29" s="261"/>
      <c r="C29" s="266"/>
    </row>
    <row r="30" spans="1:3" customFormat="1" ht="14.4" x14ac:dyDescent="0.3">
      <c r="A30" s="260" t="s">
        <v>72</v>
      </c>
      <c r="B30" s="261"/>
      <c r="C30" s="266"/>
    </row>
    <row r="31" spans="1:3" customFormat="1" ht="14.4" x14ac:dyDescent="0.3">
      <c r="A31" s="260" t="s">
        <v>74</v>
      </c>
      <c r="B31" s="266"/>
      <c r="C31" s="266"/>
    </row>
    <row r="32" spans="1:3" customFormat="1" ht="14.4" x14ac:dyDescent="0.3">
      <c r="A32" s="263" t="s">
        <v>69</v>
      </c>
      <c r="B32" s="266"/>
      <c r="C32" s="266"/>
    </row>
    <row r="33" spans="1:3" customFormat="1" ht="14.4" x14ac:dyDescent="0.3">
      <c r="A33" s="263" t="s">
        <v>132</v>
      </c>
      <c r="B33" s="266"/>
      <c r="C33" s="266"/>
    </row>
    <row r="34" spans="1:3" customFormat="1" ht="14.4" x14ac:dyDescent="0.3">
      <c r="A34" s="263" t="s">
        <v>73</v>
      </c>
      <c r="B34" s="266"/>
      <c r="C34" s="266"/>
    </row>
    <row r="35" spans="1:3" customFormat="1" ht="14.4" x14ac:dyDescent="0.3">
      <c r="A35" s="263" t="s">
        <v>76</v>
      </c>
      <c r="B35" s="266"/>
      <c r="C35" s="266"/>
    </row>
    <row r="36" spans="1:3" customFormat="1" ht="14.4" x14ac:dyDescent="0.3">
      <c r="A36" s="263" t="s">
        <v>78</v>
      </c>
      <c r="B36" s="266"/>
      <c r="C36" s="266"/>
    </row>
    <row r="37" spans="1:3" customFormat="1" ht="15" thickBot="1" x14ac:dyDescent="0.35">
      <c r="A37" s="267"/>
      <c r="B37" s="267"/>
      <c r="C37" s="267"/>
    </row>
  </sheetData>
  <mergeCells count="2">
    <mergeCell ref="A2:B2"/>
    <mergeCell ref="A3:B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C3877-275B-4F21-AA2F-B7C45B90FEDB}">
  <sheetPr>
    <tabColor rgb="FFAFF7B1"/>
  </sheetPr>
  <dimension ref="A1:S114"/>
  <sheetViews>
    <sheetView zoomScale="80" zoomScaleNormal="80" workbookViewId="0">
      <selection activeCell="P28" sqref="P28"/>
    </sheetView>
  </sheetViews>
  <sheetFormatPr defaultRowHeight="14.4" x14ac:dyDescent="0.3"/>
  <cols>
    <col min="2" max="2" width="18.33203125" customWidth="1"/>
    <col min="3" max="3" width="14.109375" bestFit="1" customWidth="1"/>
    <col min="4" max="4" width="15" bestFit="1" customWidth="1"/>
    <col min="5" max="5" width="13.88671875" customWidth="1"/>
    <col min="6" max="6" width="15.33203125" customWidth="1"/>
    <col min="8" max="8" width="11.33203125" customWidth="1"/>
    <col min="9" max="9" width="9.88671875" customWidth="1"/>
    <col min="10" max="10" width="13.109375" bestFit="1" customWidth="1"/>
    <col min="11" max="11" width="8.109375" customWidth="1"/>
    <col min="18" max="18" width="13.5546875" customWidth="1"/>
    <col min="19" max="19" width="29.44140625" bestFit="1" customWidth="1"/>
  </cols>
  <sheetData>
    <row r="1" spans="1:19" ht="15" thickBot="1" x14ac:dyDescent="0.35">
      <c r="A1" s="46">
        <f>SUM(A2-1)</f>
        <v>16</v>
      </c>
      <c r="B1" s="435" t="s">
        <v>83</v>
      </c>
      <c r="C1" s="436"/>
      <c r="D1" s="47" t="s">
        <v>84</v>
      </c>
      <c r="E1" s="432" t="s">
        <v>234</v>
      </c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8" t="s">
        <v>85</v>
      </c>
      <c r="Q1" s="437">
        <v>45423</v>
      </c>
      <c r="R1" s="438"/>
      <c r="S1" s="48" t="s">
        <v>86</v>
      </c>
    </row>
    <row r="2" spans="1:19" ht="15" thickBot="1" x14ac:dyDescent="0.35">
      <c r="A2" s="50">
        <f>COUNTA(_xlfn.UNIQUE(C6:C180))</f>
        <v>17</v>
      </c>
      <c r="B2" s="439" t="s">
        <v>87</v>
      </c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  <c r="Q2" s="439"/>
      <c r="R2" s="439"/>
      <c r="S2" s="51" t="s">
        <v>88</v>
      </c>
    </row>
    <row r="3" spans="1:19" ht="15" thickBot="1" x14ac:dyDescent="0.35">
      <c r="A3" s="452" t="s">
        <v>89</v>
      </c>
      <c r="B3" s="455" t="s">
        <v>90</v>
      </c>
      <c r="C3" s="458" t="s">
        <v>2</v>
      </c>
      <c r="D3" s="440" t="s">
        <v>3</v>
      </c>
      <c r="E3" s="463" t="s">
        <v>91</v>
      </c>
      <c r="F3" s="440" t="s">
        <v>92</v>
      </c>
      <c r="G3" s="432" t="s">
        <v>93</v>
      </c>
      <c r="H3" s="433"/>
      <c r="I3" s="433"/>
      <c r="J3" s="433"/>
      <c r="K3" s="433"/>
      <c r="L3" s="433"/>
      <c r="M3" s="433"/>
      <c r="N3" s="433"/>
      <c r="O3" s="433"/>
      <c r="P3" s="434"/>
      <c r="Q3" s="442" t="s">
        <v>94</v>
      </c>
      <c r="R3" s="445" t="s">
        <v>95</v>
      </c>
      <c r="S3" s="52" t="s">
        <v>96</v>
      </c>
    </row>
    <row r="4" spans="1:19" ht="15" thickBot="1" x14ac:dyDescent="0.35">
      <c r="A4" s="453"/>
      <c r="B4" s="456"/>
      <c r="C4" s="459"/>
      <c r="D4" s="461"/>
      <c r="E4" s="464"/>
      <c r="F4" s="441"/>
      <c r="G4" s="448" t="s">
        <v>18</v>
      </c>
      <c r="H4" s="450" t="s">
        <v>97</v>
      </c>
      <c r="I4" s="430" t="s">
        <v>98</v>
      </c>
      <c r="J4" s="432" t="s">
        <v>99</v>
      </c>
      <c r="K4" s="433"/>
      <c r="L4" s="433"/>
      <c r="M4" s="433"/>
      <c r="N4" s="433"/>
      <c r="O4" s="433"/>
      <c r="P4" s="434"/>
      <c r="Q4" s="443"/>
      <c r="R4" s="446"/>
      <c r="S4" s="53">
        <v>1</v>
      </c>
    </row>
    <row r="5" spans="1:19" ht="27" customHeight="1" thickBot="1" x14ac:dyDescent="0.35">
      <c r="A5" s="454"/>
      <c r="B5" s="457"/>
      <c r="C5" s="460"/>
      <c r="D5" s="462"/>
      <c r="E5" s="465" t="s">
        <v>100</v>
      </c>
      <c r="F5" s="466"/>
      <c r="G5" s="449"/>
      <c r="H5" s="451"/>
      <c r="I5" s="431"/>
      <c r="J5" s="54" t="s">
        <v>231</v>
      </c>
      <c r="K5" s="55" t="s">
        <v>23</v>
      </c>
      <c r="L5" s="55" t="s">
        <v>230</v>
      </c>
      <c r="M5" s="55" t="s">
        <v>109</v>
      </c>
      <c r="N5" s="55" t="s">
        <v>26</v>
      </c>
      <c r="O5" s="56"/>
      <c r="P5" s="57"/>
      <c r="Q5" s="444"/>
      <c r="R5" s="447"/>
      <c r="S5" s="58">
        <f>IF(S4=1,0,IF(S4=2,1,IF(S4=3,2,0)))</f>
        <v>0</v>
      </c>
    </row>
    <row r="6" spans="1:19" x14ac:dyDescent="0.3">
      <c r="A6" s="59" t="str">
        <f t="shared" ref="A6:A37" si="0">CONCATENATE(B6,C6,D6)</f>
        <v>PCMRuby GilberdRosie</v>
      </c>
      <c r="B6" s="60" t="s">
        <v>20</v>
      </c>
      <c r="C6" s="61" t="s">
        <v>179</v>
      </c>
      <c r="D6" s="62" t="s">
        <v>277</v>
      </c>
      <c r="E6" s="63"/>
      <c r="F6" s="69"/>
      <c r="G6" s="65"/>
      <c r="H6" s="66"/>
      <c r="I6" s="67">
        <v>1</v>
      </c>
      <c r="J6" s="65"/>
      <c r="K6" s="68"/>
      <c r="L6" s="68"/>
      <c r="M6" s="68"/>
      <c r="N6" s="68"/>
      <c r="O6" s="68"/>
      <c r="P6" s="69">
        <v>12</v>
      </c>
      <c r="Q6" s="70">
        <v>1</v>
      </c>
      <c r="R6" s="67">
        <f>IF(Q6=1,7,IF(Q6=2,6,IF(Q6=3,5,IF(Q6=4,4,IF(Q6=5,3,IF(Q6=6,2,IF(Q6&gt;=6,1,0)))))))</f>
        <v>7</v>
      </c>
      <c r="S6" s="66">
        <f t="shared" ref="S6:S69" si="1">SUM(R6+$S$5)</f>
        <v>7</v>
      </c>
    </row>
    <row r="7" spans="1:19" x14ac:dyDescent="0.3">
      <c r="A7" s="59" t="str">
        <f t="shared" si="0"/>
        <v>DIAMRuby GilberdRosie</v>
      </c>
      <c r="B7" s="60" t="s">
        <v>231</v>
      </c>
      <c r="C7" s="61" t="s">
        <v>179</v>
      </c>
      <c r="D7" s="62" t="s">
        <v>277</v>
      </c>
      <c r="E7" s="63"/>
      <c r="F7" s="69"/>
      <c r="G7" s="65"/>
      <c r="H7" s="66"/>
      <c r="I7" s="67"/>
      <c r="J7" s="65">
        <v>1</v>
      </c>
      <c r="K7" s="68"/>
      <c r="L7" s="68"/>
      <c r="M7" s="68"/>
      <c r="N7" s="68"/>
      <c r="O7" s="68"/>
      <c r="P7" s="69"/>
      <c r="Q7" s="70">
        <v>1</v>
      </c>
      <c r="R7" s="67">
        <f t="shared" ref="R7:R70" si="2">IF(Q7=1,7,IF(Q7=2,6,IF(Q7=3,5,IF(Q7=4,4,IF(Q7=5,3,IF(Q7=6,2,IF(Q7&gt;=6,1,0)))))))</f>
        <v>7</v>
      </c>
      <c r="S7" s="66">
        <f t="shared" si="1"/>
        <v>7</v>
      </c>
    </row>
    <row r="8" spans="1:19" x14ac:dyDescent="0.3">
      <c r="A8" s="59" t="str">
        <f t="shared" si="0"/>
        <v>WBRuby GilberdRosie</v>
      </c>
      <c r="B8" s="60" t="s">
        <v>23</v>
      </c>
      <c r="C8" s="61" t="s">
        <v>179</v>
      </c>
      <c r="D8" s="62" t="s">
        <v>277</v>
      </c>
      <c r="E8" s="63"/>
      <c r="F8" s="69"/>
      <c r="G8" s="65"/>
      <c r="H8" s="66"/>
      <c r="I8" s="67"/>
      <c r="J8" s="65"/>
      <c r="K8" s="68">
        <v>1</v>
      </c>
      <c r="L8" s="68"/>
      <c r="M8" s="68"/>
      <c r="N8" s="68"/>
      <c r="O8" s="68"/>
      <c r="P8" s="69"/>
      <c r="Q8" s="70">
        <v>1</v>
      </c>
      <c r="R8" s="67">
        <f t="shared" si="2"/>
        <v>7</v>
      </c>
      <c r="S8" s="66">
        <f t="shared" si="1"/>
        <v>7</v>
      </c>
    </row>
    <row r="9" spans="1:19" x14ac:dyDescent="0.3">
      <c r="A9" s="59" t="str">
        <f t="shared" si="0"/>
        <v>F&amp;DRuby GilberdRosie</v>
      </c>
      <c r="B9" s="60" t="s">
        <v>230</v>
      </c>
      <c r="C9" s="61" t="s">
        <v>179</v>
      </c>
      <c r="D9" s="62" t="s">
        <v>277</v>
      </c>
      <c r="E9" s="63"/>
      <c r="F9" s="69"/>
      <c r="G9" s="65"/>
      <c r="H9" s="66"/>
      <c r="I9" s="67"/>
      <c r="J9" s="65"/>
      <c r="K9" s="68"/>
      <c r="L9" s="68">
        <v>2</v>
      </c>
      <c r="M9" s="68"/>
      <c r="N9" s="68"/>
      <c r="O9" s="68"/>
      <c r="P9" s="69"/>
      <c r="Q9" s="70">
        <v>2</v>
      </c>
      <c r="R9" s="67">
        <f t="shared" si="2"/>
        <v>6</v>
      </c>
      <c r="S9" s="66">
        <f t="shared" si="1"/>
        <v>6</v>
      </c>
    </row>
    <row r="10" spans="1:19" x14ac:dyDescent="0.3">
      <c r="A10" s="59" t="str">
        <f t="shared" si="0"/>
        <v>ONERuby GilberdRosie</v>
      </c>
      <c r="B10" s="60" t="s">
        <v>109</v>
      </c>
      <c r="C10" s="61" t="s">
        <v>179</v>
      </c>
      <c r="D10" s="62" t="s">
        <v>277</v>
      </c>
      <c r="E10" s="63"/>
      <c r="F10" s="69"/>
      <c r="G10" s="65"/>
      <c r="H10" s="66"/>
      <c r="I10" s="67"/>
      <c r="J10" s="65"/>
      <c r="K10" s="68"/>
      <c r="L10" s="68"/>
      <c r="M10" s="68">
        <v>6</v>
      </c>
      <c r="N10" s="68"/>
      <c r="O10" s="68"/>
      <c r="P10" s="69"/>
      <c r="Q10" s="70">
        <v>6</v>
      </c>
      <c r="R10" s="67">
        <f t="shared" si="2"/>
        <v>2</v>
      </c>
      <c r="S10" s="66">
        <f t="shared" si="1"/>
        <v>2</v>
      </c>
    </row>
    <row r="11" spans="1:19" x14ac:dyDescent="0.3">
      <c r="A11" s="59" t="str">
        <f t="shared" si="0"/>
        <v>WAGRuby GilberdRosie</v>
      </c>
      <c r="B11" s="60" t="s">
        <v>26</v>
      </c>
      <c r="C11" s="61" t="s">
        <v>179</v>
      </c>
      <c r="D11" s="62" t="s">
        <v>277</v>
      </c>
      <c r="E11" s="63"/>
      <c r="F11" s="69"/>
      <c r="G11" s="65"/>
      <c r="H11" s="66"/>
      <c r="I11" s="67"/>
      <c r="J11" s="65"/>
      <c r="K11" s="68"/>
      <c r="L11" s="68"/>
      <c r="M11" s="68"/>
      <c r="N11" s="68">
        <v>1</v>
      </c>
      <c r="O11" s="68"/>
      <c r="P11" s="69"/>
      <c r="Q11" s="70">
        <v>1</v>
      </c>
      <c r="R11" s="67">
        <f t="shared" si="2"/>
        <v>7</v>
      </c>
      <c r="S11" s="66">
        <f t="shared" si="1"/>
        <v>7</v>
      </c>
    </row>
    <row r="12" spans="1:19" x14ac:dyDescent="0.3">
      <c r="A12" s="59" t="str">
        <f t="shared" si="0"/>
        <v>PCMLilly HarneyBeckworth Rising Casanova</v>
      </c>
      <c r="B12" s="60" t="s">
        <v>20</v>
      </c>
      <c r="C12" s="61" t="s">
        <v>267</v>
      </c>
      <c r="D12" s="62" t="s">
        <v>278</v>
      </c>
      <c r="E12" s="63"/>
      <c r="F12" s="69"/>
      <c r="G12" s="65"/>
      <c r="H12" s="66"/>
      <c r="I12" s="67">
        <v>4</v>
      </c>
      <c r="J12" s="65"/>
      <c r="K12" s="68"/>
      <c r="L12" s="68"/>
      <c r="M12" s="68"/>
      <c r="N12" s="68"/>
      <c r="O12" s="68"/>
      <c r="P12" s="69">
        <v>19</v>
      </c>
      <c r="Q12" s="70">
        <v>4</v>
      </c>
      <c r="R12" s="67">
        <f t="shared" si="2"/>
        <v>4</v>
      </c>
      <c r="S12" s="66">
        <f t="shared" si="1"/>
        <v>4</v>
      </c>
    </row>
    <row r="13" spans="1:19" x14ac:dyDescent="0.3">
      <c r="A13" s="59" t="str">
        <f t="shared" si="0"/>
        <v>DIAMLilly HarneyBeckworth Rising Casanova</v>
      </c>
      <c r="B13" s="60" t="s">
        <v>231</v>
      </c>
      <c r="C13" s="61" t="s">
        <v>267</v>
      </c>
      <c r="D13" s="62" t="s">
        <v>278</v>
      </c>
      <c r="E13" s="63"/>
      <c r="F13" s="69"/>
      <c r="G13" s="65"/>
      <c r="H13" s="66"/>
      <c r="I13" s="67"/>
      <c r="J13" s="65">
        <v>2</v>
      </c>
      <c r="K13" s="68"/>
      <c r="L13" s="68"/>
      <c r="M13" s="68"/>
      <c r="N13" s="68"/>
      <c r="O13" s="68"/>
      <c r="P13" s="69"/>
      <c r="Q13" s="70">
        <v>2</v>
      </c>
      <c r="R13" s="67">
        <f t="shared" si="2"/>
        <v>6</v>
      </c>
      <c r="S13" s="66">
        <f t="shared" si="1"/>
        <v>6</v>
      </c>
    </row>
    <row r="14" spans="1:19" x14ac:dyDescent="0.3">
      <c r="A14" s="59" t="str">
        <f t="shared" si="0"/>
        <v>WBLilly HarneyBeckworth Rising Casanova</v>
      </c>
      <c r="B14" s="60" t="s">
        <v>23</v>
      </c>
      <c r="C14" s="61" t="s">
        <v>267</v>
      </c>
      <c r="D14" s="62" t="s">
        <v>278</v>
      </c>
      <c r="E14" s="63"/>
      <c r="F14" s="69"/>
      <c r="G14" s="65"/>
      <c r="H14" s="66"/>
      <c r="I14" s="67"/>
      <c r="J14" s="65"/>
      <c r="K14" s="68">
        <v>7</v>
      </c>
      <c r="L14" s="68"/>
      <c r="M14" s="68"/>
      <c r="N14" s="68"/>
      <c r="O14" s="68"/>
      <c r="P14" s="69"/>
      <c r="Q14" s="70">
        <v>7</v>
      </c>
      <c r="R14" s="67">
        <f t="shared" si="2"/>
        <v>1</v>
      </c>
      <c r="S14" s="66">
        <f t="shared" si="1"/>
        <v>1</v>
      </c>
    </row>
    <row r="15" spans="1:19" x14ac:dyDescent="0.3">
      <c r="A15" s="59" t="str">
        <f t="shared" si="0"/>
        <v>F&amp;DLilly HarneyBeckworth Rising Casanova</v>
      </c>
      <c r="B15" s="60" t="s">
        <v>230</v>
      </c>
      <c r="C15" s="61" t="s">
        <v>267</v>
      </c>
      <c r="D15" s="62" t="s">
        <v>278</v>
      </c>
      <c r="E15" s="63"/>
      <c r="F15" s="69"/>
      <c r="G15" s="65"/>
      <c r="H15" s="66"/>
      <c r="I15" s="67"/>
      <c r="J15" s="65"/>
      <c r="K15" s="68"/>
      <c r="L15" s="68">
        <v>3</v>
      </c>
      <c r="M15" s="68"/>
      <c r="N15" s="68"/>
      <c r="O15" s="68"/>
      <c r="P15" s="69"/>
      <c r="Q15" s="70">
        <v>3</v>
      </c>
      <c r="R15" s="67">
        <f t="shared" si="2"/>
        <v>5</v>
      </c>
      <c r="S15" s="66">
        <f t="shared" si="1"/>
        <v>5</v>
      </c>
    </row>
    <row r="16" spans="1:19" x14ac:dyDescent="0.3">
      <c r="A16" s="59" t="str">
        <f t="shared" si="0"/>
        <v>ONELilly HarneyBeckworth Rising Casanova</v>
      </c>
      <c r="B16" s="60" t="s">
        <v>109</v>
      </c>
      <c r="C16" s="61" t="s">
        <v>267</v>
      </c>
      <c r="D16" s="62" t="s">
        <v>278</v>
      </c>
      <c r="E16" s="63"/>
      <c r="F16" s="69"/>
      <c r="G16" s="65"/>
      <c r="H16" s="66"/>
      <c r="I16" s="67"/>
      <c r="J16" s="65"/>
      <c r="K16" s="68"/>
      <c r="L16" s="68"/>
      <c r="M16" s="68">
        <v>1</v>
      </c>
      <c r="N16" s="68"/>
      <c r="O16" s="68"/>
      <c r="P16" s="69"/>
      <c r="Q16" s="70">
        <v>1</v>
      </c>
      <c r="R16" s="67">
        <f t="shared" si="2"/>
        <v>7</v>
      </c>
      <c r="S16" s="66">
        <f t="shared" si="1"/>
        <v>7</v>
      </c>
    </row>
    <row r="17" spans="1:19" x14ac:dyDescent="0.3">
      <c r="A17" s="59" t="str">
        <f t="shared" si="0"/>
        <v>WAGLilly HarneyBeckworth Rising Casanova</v>
      </c>
      <c r="B17" s="60" t="s">
        <v>26</v>
      </c>
      <c r="C17" s="61" t="s">
        <v>267</v>
      </c>
      <c r="D17" s="62" t="s">
        <v>278</v>
      </c>
      <c r="E17" s="63"/>
      <c r="F17" s="69"/>
      <c r="G17" s="65"/>
      <c r="H17" s="66"/>
      <c r="I17" s="67"/>
      <c r="J17" s="65"/>
      <c r="K17" s="68"/>
      <c r="L17" s="68"/>
      <c r="M17" s="68"/>
      <c r="N17" s="68">
        <v>2</v>
      </c>
      <c r="O17" s="68"/>
      <c r="P17" s="69"/>
      <c r="Q17" s="70">
        <v>2</v>
      </c>
      <c r="R17" s="67">
        <f t="shared" si="2"/>
        <v>6</v>
      </c>
      <c r="S17" s="66">
        <f t="shared" si="1"/>
        <v>6</v>
      </c>
    </row>
    <row r="18" spans="1:19" x14ac:dyDescent="0.3">
      <c r="A18" s="59" t="str">
        <f t="shared" si="0"/>
        <v>PCMJessica DugginBella</v>
      </c>
      <c r="B18" s="60" t="s">
        <v>20</v>
      </c>
      <c r="C18" s="61" t="s">
        <v>247</v>
      </c>
      <c r="D18" s="62" t="s">
        <v>248</v>
      </c>
      <c r="E18" s="63"/>
      <c r="F18" s="69"/>
      <c r="G18" s="65"/>
      <c r="H18" s="66"/>
      <c r="I18" s="67">
        <v>7</v>
      </c>
      <c r="J18" s="65"/>
      <c r="K18" s="68"/>
      <c r="L18" s="68"/>
      <c r="M18" s="68"/>
      <c r="N18" s="68"/>
      <c r="O18" s="68"/>
      <c r="P18" s="69">
        <v>24</v>
      </c>
      <c r="Q18" s="70">
        <v>7</v>
      </c>
      <c r="R18" s="67">
        <f t="shared" si="2"/>
        <v>1</v>
      </c>
      <c r="S18" s="66">
        <f t="shared" si="1"/>
        <v>1</v>
      </c>
    </row>
    <row r="19" spans="1:19" x14ac:dyDescent="0.3">
      <c r="A19" s="59" t="str">
        <f t="shared" si="0"/>
        <v>DIAMJessica DugginBella</v>
      </c>
      <c r="B19" s="60" t="s">
        <v>231</v>
      </c>
      <c r="C19" s="61" t="s">
        <v>247</v>
      </c>
      <c r="D19" s="62" t="s">
        <v>248</v>
      </c>
      <c r="E19" s="63"/>
      <c r="F19" s="69"/>
      <c r="G19" s="65"/>
      <c r="H19" s="66"/>
      <c r="I19" s="67"/>
      <c r="J19" s="65">
        <v>3</v>
      </c>
      <c r="K19" s="68"/>
      <c r="L19" s="68"/>
      <c r="M19" s="68"/>
      <c r="N19" s="68"/>
      <c r="O19" s="68"/>
      <c r="P19" s="69"/>
      <c r="Q19" s="70">
        <v>3</v>
      </c>
      <c r="R19" s="67">
        <f t="shared" si="2"/>
        <v>5</v>
      </c>
      <c r="S19" s="66">
        <f t="shared" si="1"/>
        <v>5</v>
      </c>
    </row>
    <row r="20" spans="1:19" x14ac:dyDescent="0.3">
      <c r="A20" s="59" t="str">
        <f t="shared" si="0"/>
        <v>WBJessica DugginBella</v>
      </c>
      <c r="B20" s="60" t="s">
        <v>23</v>
      </c>
      <c r="C20" s="61" t="s">
        <v>247</v>
      </c>
      <c r="D20" s="62" t="s">
        <v>248</v>
      </c>
      <c r="E20" s="63"/>
      <c r="F20" s="69"/>
      <c r="G20" s="65"/>
      <c r="H20" s="66"/>
      <c r="I20" s="67"/>
      <c r="J20" s="65"/>
      <c r="K20" s="68">
        <v>5</v>
      </c>
      <c r="L20" s="68"/>
      <c r="M20" s="68"/>
      <c r="N20" s="68"/>
      <c r="O20" s="68"/>
      <c r="P20" s="69"/>
      <c r="Q20" s="70">
        <v>5</v>
      </c>
      <c r="R20" s="67">
        <f t="shared" si="2"/>
        <v>3</v>
      </c>
      <c r="S20" s="66">
        <f t="shared" si="1"/>
        <v>3</v>
      </c>
    </row>
    <row r="21" spans="1:19" x14ac:dyDescent="0.3">
      <c r="A21" s="59" t="str">
        <f t="shared" si="0"/>
        <v>F&amp;DJessica DugginBella</v>
      </c>
      <c r="B21" s="60" t="s">
        <v>230</v>
      </c>
      <c r="C21" s="61" t="s">
        <v>247</v>
      </c>
      <c r="D21" s="62" t="s">
        <v>248</v>
      </c>
      <c r="E21" s="63"/>
      <c r="F21" s="69"/>
      <c r="G21" s="65"/>
      <c r="H21" s="66"/>
      <c r="I21" s="67"/>
      <c r="J21" s="65"/>
      <c r="K21" s="68"/>
      <c r="L21" s="68">
        <v>1</v>
      </c>
      <c r="M21" s="68"/>
      <c r="N21" s="68"/>
      <c r="O21" s="68"/>
      <c r="P21" s="69"/>
      <c r="Q21" s="70">
        <v>1</v>
      </c>
      <c r="R21" s="67">
        <f t="shared" si="2"/>
        <v>7</v>
      </c>
      <c r="S21" s="66">
        <f t="shared" si="1"/>
        <v>7</v>
      </c>
    </row>
    <row r="22" spans="1:19" x14ac:dyDescent="0.3">
      <c r="A22" s="59" t="str">
        <f t="shared" si="0"/>
        <v>ONEJessica DugginBella</v>
      </c>
      <c r="B22" s="60" t="s">
        <v>109</v>
      </c>
      <c r="C22" s="61" t="s">
        <v>247</v>
      </c>
      <c r="D22" s="62" t="s">
        <v>248</v>
      </c>
      <c r="E22" s="63"/>
      <c r="F22" s="69"/>
      <c r="G22" s="65"/>
      <c r="H22" s="66"/>
      <c r="I22" s="67"/>
      <c r="J22" s="65"/>
      <c r="K22" s="68"/>
      <c r="L22" s="68"/>
      <c r="M22" s="68">
        <v>2</v>
      </c>
      <c r="N22" s="68"/>
      <c r="O22" s="68"/>
      <c r="P22" s="69"/>
      <c r="Q22" s="70">
        <v>2</v>
      </c>
      <c r="R22" s="67">
        <f t="shared" si="2"/>
        <v>6</v>
      </c>
      <c r="S22" s="66">
        <f t="shared" si="1"/>
        <v>6</v>
      </c>
    </row>
    <row r="23" spans="1:19" x14ac:dyDescent="0.3">
      <c r="A23" s="59" t="str">
        <f t="shared" si="0"/>
        <v>WAGJessica DugginBella</v>
      </c>
      <c r="B23" s="60" t="s">
        <v>26</v>
      </c>
      <c r="C23" s="61" t="s">
        <v>247</v>
      </c>
      <c r="D23" s="62" t="s">
        <v>248</v>
      </c>
      <c r="E23" s="63"/>
      <c r="F23" s="69"/>
      <c r="G23" s="65"/>
      <c r="H23" s="66"/>
      <c r="I23" s="67"/>
      <c r="J23" s="65"/>
      <c r="K23" s="68"/>
      <c r="L23" s="68"/>
      <c r="M23" s="68"/>
      <c r="N23" s="68">
        <v>6</v>
      </c>
      <c r="O23" s="68"/>
      <c r="P23" s="69"/>
      <c r="Q23" s="70">
        <v>6</v>
      </c>
      <c r="R23" s="67">
        <f t="shared" si="2"/>
        <v>2</v>
      </c>
      <c r="S23" s="66">
        <f t="shared" si="1"/>
        <v>2</v>
      </c>
    </row>
    <row r="24" spans="1:19" x14ac:dyDescent="0.3">
      <c r="A24" s="59" t="str">
        <f t="shared" si="0"/>
        <v>PCMElaria AtheisWildwood Beyond Paradise</v>
      </c>
      <c r="B24" s="60" t="s">
        <v>20</v>
      </c>
      <c r="C24" s="61" t="s">
        <v>241</v>
      </c>
      <c r="D24" s="62" t="s">
        <v>242</v>
      </c>
      <c r="E24" s="63"/>
      <c r="F24" s="69"/>
      <c r="G24" s="65"/>
      <c r="H24" s="66"/>
      <c r="I24" s="67">
        <v>2</v>
      </c>
      <c r="J24" s="65"/>
      <c r="K24" s="68"/>
      <c r="L24" s="68"/>
      <c r="M24" s="68"/>
      <c r="N24" s="68"/>
      <c r="O24" s="68"/>
      <c r="P24" s="69">
        <v>23</v>
      </c>
      <c r="Q24" s="70">
        <v>2</v>
      </c>
      <c r="R24" s="67">
        <f t="shared" si="2"/>
        <v>6</v>
      </c>
      <c r="S24" s="66">
        <f t="shared" si="1"/>
        <v>6</v>
      </c>
    </row>
    <row r="25" spans="1:19" x14ac:dyDescent="0.3">
      <c r="A25" s="59" t="str">
        <f t="shared" si="0"/>
        <v>DIAMElaria AtheisWildwood Beyond Paradise</v>
      </c>
      <c r="B25" s="60" t="s">
        <v>231</v>
      </c>
      <c r="C25" s="61" t="s">
        <v>241</v>
      </c>
      <c r="D25" s="62" t="s">
        <v>242</v>
      </c>
      <c r="E25" s="63"/>
      <c r="F25" s="69"/>
      <c r="G25" s="65"/>
      <c r="H25" s="66"/>
      <c r="I25" s="67"/>
      <c r="J25" s="65">
        <v>4</v>
      </c>
      <c r="K25" s="68"/>
      <c r="L25" s="68"/>
      <c r="M25" s="68"/>
      <c r="N25" s="68"/>
      <c r="O25" s="68"/>
      <c r="P25" s="69"/>
      <c r="Q25" s="70">
        <v>4</v>
      </c>
      <c r="R25" s="67">
        <f t="shared" si="2"/>
        <v>4</v>
      </c>
      <c r="S25" s="66">
        <f t="shared" si="1"/>
        <v>4</v>
      </c>
    </row>
    <row r="26" spans="1:19" x14ac:dyDescent="0.3">
      <c r="A26" s="59" t="str">
        <f t="shared" si="0"/>
        <v>WBElaria AtheisWildwood Beyond Paradise</v>
      </c>
      <c r="B26" s="60" t="s">
        <v>23</v>
      </c>
      <c r="C26" s="61" t="s">
        <v>241</v>
      </c>
      <c r="D26" s="62" t="s">
        <v>242</v>
      </c>
      <c r="E26" s="63"/>
      <c r="F26" s="69"/>
      <c r="G26" s="65"/>
      <c r="H26" s="66"/>
      <c r="I26" s="67"/>
      <c r="J26" s="65"/>
      <c r="K26" s="68">
        <v>2</v>
      </c>
      <c r="L26" s="68"/>
      <c r="M26" s="68"/>
      <c r="N26" s="68"/>
      <c r="O26" s="68"/>
      <c r="P26" s="69"/>
      <c r="Q26" s="70">
        <v>2</v>
      </c>
      <c r="R26" s="67">
        <f t="shared" si="2"/>
        <v>6</v>
      </c>
      <c r="S26" s="66">
        <f t="shared" si="1"/>
        <v>6</v>
      </c>
    </row>
    <row r="27" spans="1:19" x14ac:dyDescent="0.3">
      <c r="A27" s="59" t="str">
        <f t="shared" si="0"/>
        <v>F&amp;DElaria AtheisWildwood Beyond Paradise</v>
      </c>
      <c r="B27" s="60" t="s">
        <v>230</v>
      </c>
      <c r="C27" s="61" t="s">
        <v>241</v>
      </c>
      <c r="D27" s="62" t="s">
        <v>242</v>
      </c>
      <c r="E27" s="63"/>
      <c r="F27" s="69"/>
      <c r="G27" s="65"/>
      <c r="H27" s="66"/>
      <c r="I27" s="67"/>
      <c r="J27" s="65"/>
      <c r="K27" s="68"/>
      <c r="L27" s="68">
        <v>8</v>
      </c>
      <c r="M27" s="68"/>
      <c r="N27" s="68"/>
      <c r="O27" s="68"/>
      <c r="P27" s="69"/>
      <c r="Q27" s="70">
        <v>8</v>
      </c>
      <c r="R27" s="67">
        <f t="shared" si="2"/>
        <v>1</v>
      </c>
      <c r="S27" s="66">
        <f t="shared" si="1"/>
        <v>1</v>
      </c>
    </row>
    <row r="28" spans="1:19" x14ac:dyDescent="0.3">
      <c r="A28" s="59" t="str">
        <f t="shared" si="0"/>
        <v>ONEElaria AtheisWildwood Beyond Paradise</v>
      </c>
      <c r="B28" s="60" t="s">
        <v>109</v>
      </c>
      <c r="C28" s="61" t="s">
        <v>241</v>
      </c>
      <c r="D28" s="62" t="s">
        <v>242</v>
      </c>
      <c r="E28" s="63"/>
      <c r="F28" s="69"/>
      <c r="G28" s="65"/>
      <c r="H28" s="66"/>
      <c r="I28" s="67"/>
      <c r="J28" s="65"/>
      <c r="K28" s="68"/>
      <c r="L28" s="68"/>
      <c r="M28" s="68">
        <v>4</v>
      </c>
      <c r="N28" s="68"/>
      <c r="O28" s="68"/>
      <c r="P28" s="69"/>
      <c r="Q28" s="70">
        <v>4</v>
      </c>
      <c r="R28" s="67">
        <f t="shared" si="2"/>
        <v>4</v>
      </c>
      <c r="S28" s="66">
        <f t="shared" si="1"/>
        <v>4</v>
      </c>
    </row>
    <row r="29" spans="1:19" x14ac:dyDescent="0.3">
      <c r="A29" s="59" t="str">
        <f t="shared" si="0"/>
        <v>WAGElaria AtheisWildwood Beyond Paradise</v>
      </c>
      <c r="B29" s="60" t="s">
        <v>26</v>
      </c>
      <c r="C29" s="61" t="s">
        <v>241</v>
      </c>
      <c r="D29" s="62" t="s">
        <v>242</v>
      </c>
      <c r="E29" s="63"/>
      <c r="F29" s="69"/>
      <c r="G29" s="65"/>
      <c r="H29" s="66"/>
      <c r="I29" s="67"/>
      <c r="J29" s="65"/>
      <c r="K29" s="68"/>
      <c r="L29" s="68"/>
      <c r="M29" s="68"/>
      <c r="N29" s="68">
        <v>3</v>
      </c>
      <c r="O29" s="68"/>
      <c r="P29" s="69"/>
      <c r="Q29" s="70">
        <v>3</v>
      </c>
      <c r="R29" s="67">
        <f t="shared" si="2"/>
        <v>5</v>
      </c>
      <c r="S29" s="66">
        <f t="shared" si="1"/>
        <v>5</v>
      </c>
    </row>
    <row r="30" spans="1:19" x14ac:dyDescent="0.3">
      <c r="A30" s="59" t="str">
        <f t="shared" si="0"/>
        <v>PCMLinaeve KellyChequers</v>
      </c>
      <c r="B30" s="60" t="s">
        <v>20</v>
      </c>
      <c r="C30" s="61" t="s">
        <v>279</v>
      </c>
      <c r="D30" s="62" t="s">
        <v>280</v>
      </c>
      <c r="E30" s="63"/>
      <c r="F30" s="69"/>
      <c r="G30" s="65"/>
      <c r="H30" s="66"/>
      <c r="I30" s="67">
        <v>6</v>
      </c>
      <c r="J30" s="65"/>
      <c r="K30" s="68"/>
      <c r="L30" s="68"/>
      <c r="M30" s="68"/>
      <c r="N30" s="68"/>
      <c r="O30" s="68"/>
      <c r="P30" s="69">
        <v>40</v>
      </c>
      <c r="Q30" s="70">
        <v>6</v>
      </c>
      <c r="R30" s="67">
        <f t="shared" si="2"/>
        <v>2</v>
      </c>
      <c r="S30" s="66">
        <f t="shared" si="1"/>
        <v>2</v>
      </c>
    </row>
    <row r="31" spans="1:19" x14ac:dyDescent="0.3">
      <c r="A31" s="59" t="str">
        <f t="shared" si="0"/>
        <v>DIAMLinaeve KellyChequers</v>
      </c>
      <c r="B31" s="60" t="s">
        <v>231</v>
      </c>
      <c r="C31" s="61" t="s">
        <v>279</v>
      </c>
      <c r="D31" s="62" t="s">
        <v>280</v>
      </c>
      <c r="E31" s="63"/>
      <c r="F31" s="69"/>
      <c r="G31" s="65"/>
      <c r="H31" s="66"/>
      <c r="I31" s="67"/>
      <c r="J31" s="65">
        <v>5</v>
      </c>
      <c r="K31" s="68"/>
      <c r="L31" s="68"/>
      <c r="M31" s="68"/>
      <c r="N31" s="68"/>
      <c r="O31" s="68"/>
      <c r="P31" s="69"/>
      <c r="Q31" s="70">
        <v>5</v>
      </c>
      <c r="R31" s="67">
        <f t="shared" si="2"/>
        <v>3</v>
      </c>
      <c r="S31" s="66">
        <f t="shared" si="1"/>
        <v>3</v>
      </c>
    </row>
    <row r="32" spans="1:19" x14ac:dyDescent="0.3">
      <c r="A32" s="59" t="str">
        <f t="shared" si="0"/>
        <v>WBLinaeve KellyChequers</v>
      </c>
      <c r="B32" s="60" t="s">
        <v>23</v>
      </c>
      <c r="C32" s="61" t="s">
        <v>279</v>
      </c>
      <c r="D32" s="62" t="s">
        <v>280</v>
      </c>
      <c r="E32" s="63"/>
      <c r="F32" s="69"/>
      <c r="G32" s="65"/>
      <c r="H32" s="66"/>
      <c r="I32" s="67"/>
      <c r="J32" s="65"/>
      <c r="K32" s="68">
        <v>8</v>
      </c>
      <c r="L32" s="68"/>
      <c r="M32" s="68"/>
      <c r="N32" s="68"/>
      <c r="O32" s="68"/>
      <c r="P32" s="69"/>
      <c r="Q32" s="70">
        <v>8</v>
      </c>
      <c r="R32" s="67">
        <f t="shared" si="2"/>
        <v>1</v>
      </c>
      <c r="S32" s="66">
        <f t="shared" si="1"/>
        <v>1</v>
      </c>
    </row>
    <row r="33" spans="1:19" x14ac:dyDescent="0.3">
      <c r="A33" s="59" t="str">
        <f t="shared" si="0"/>
        <v>F&amp;DLinaeve KellyChequers</v>
      </c>
      <c r="B33" s="60" t="s">
        <v>230</v>
      </c>
      <c r="C33" s="61" t="s">
        <v>279</v>
      </c>
      <c r="D33" s="62" t="s">
        <v>280</v>
      </c>
      <c r="E33" s="63"/>
      <c r="F33" s="69"/>
      <c r="G33" s="65"/>
      <c r="H33" s="66"/>
      <c r="I33" s="67"/>
      <c r="J33" s="65"/>
      <c r="K33" s="68"/>
      <c r="L33" s="68">
        <v>6</v>
      </c>
      <c r="M33" s="68"/>
      <c r="N33" s="68"/>
      <c r="O33" s="68"/>
      <c r="P33" s="69"/>
      <c r="Q33" s="70">
        <v>6</v>
      </c>
      <c r="R33" s="67">
        <f t="shared" si="2"/>
        <v>2</v>
      </c>
      <c r="S33" s="66">
        <f t="shared" si="1"/>
        <v>2</v>
      </c>
    </row>
    <row r="34" spans="1:19" x14ac:dyDescent="0.3">
      <c r="A34" s="59" t="str">
        <f t="shared" si="0"/>
        <v>ONELinaeve KellyChequers</v>
      </c>
      <c r="B34" s="60" t="s">
        <v>109</v>
      </c>
      <c r="C34" s="61" t="s">
        <v>279</v>
      </c>
      <c r="D34" s="62" t="s">
        <v>280</v>
      </c>
      <c r="E34" s="63"/>
      <c r="F34" s="69"/>
      <c r="G34" s="65"/>
      <c r="H34" s="66"/>
      <c r="I34" s="67"/>
      <c r="J34" s="65"/>
      <c r="K34" s="68"/>
      <c r="L34" s="68"/>
      <c r="M34" s="68">
        <v>7</v>
      </c>
      <c r="N34" s="68"/>
      <c r="O34" s="68"/>
      <c r="P34" s="69"/>
      <c r="Q34" s="70">
        <v>7</v>
      </c>
      <c r="R34" s="67">
        <f t="shared" si="2"/>
        <v>1</v>
      </c>
      <c r="S34" s="66">
        <f t="shared" si="1"/>
        <v>1</v>
      </c>
    </row>
    <row r="35" spans="1:19" x14ac:dyDescent="0.3">
      <c r="A35" s="59" t="str">
        <f t="shared" si="0"/>
        <v>WAGLinaeve KellyChequers</v>
      </c>
      <c r="B35" s="60" t="s">
        <v>26</v>
      </c>
      <c r="C35" s="61" t="s">
        <v>279</v>
      </c>
      <c r="D35" s="62" t="s">
        <v>280</v>
      </c>
      <c r="E35" s="63"/>
      <c r="F35" s="69"/>
      <c r="G35" s="65"/>
      <c r="H35" s="66"/>
      <c r="I35" s="67"/>
      <c r="J35" s="65"/>
      <c r="K35" s="68"/>
      <c r="L35" s="68"/>
      <c r="M35" s="68"/>
      <c r="N35" s="68">
        <v>8</v>
      </c>
      <c r="O35" s="68"/>
      <c r="P35" s="69"/>
      <c r="Q35" s="70">
        <v>8</v>
      </c>
      <c r="R35" s="67">
        <f t="shared" si="2"/>
        <v>1</v>
      </c>
      <c r="S35" s="66">
        <f t="shared" si="1"/>
        <v>1</v>
      </c>
    </row>
    <row r="36" spans="1:19" x14ac:dyDescent="0.3">
      <c r="A36" s="59" t="str">
        <f t="shared" si="0"/>
        <v>PCMMarnie BuchananPercy</v>
      </c>
      <c r="B36" s="60" t="s">
        <v>20</v>
      </c>
      <c r="C36" s="61" t="s">
        <v>281</v>
      </c>
      <c r="D36" s="62" t="s">
        <v>282</v>
      </c>
      <c r="E36" s="63"/>
      <c r="F36" s="69"/>
      <c r="G36" s="65"/>
      <c r="H36" s="66"/>
      <c r="I36" s="67">
        <v>3</v>
      </c>
      <c r="J36" s="65"/>
      <c r="K36" s="68"/>
      <c r="L36" s="68"/>
      <c r="M36" s="68"/>
      <c r="N36" s="68"/>
      <c r="O36" s="68"/>
      <c r="P36" s="69">
        <v>26</v>
      </c>
      <c r="Q36" s="70">
        <v>3</v>
      </c>
      <c r="R36" s="67">
        <f t="shared" si="2"/>
        <v>5</v>
      </c>
      <c r="S36" s="66">
        <f t="shared" si="1"/>
        <v>5</v>
      </c>
    </row>
    <row r="37" spans="1:19" x14ac:dyDescent="0.3">
      <c r="A37" s="59" t="str">
        <f t="shared" si="0"/>
        <v>DIAMMarnie BuchananPercy</v>
      </c>
      <c r="B37" s="60" t="s">
        <v>231</v>
      </c>
      <c r="C37" s="61" t="s">
        <v>281</v>
      </c>
      <c r="D37" s="62" t="s">
        <v>282</v>
      </c>
      <c r="E37" s="63"/>
      <c r="F37" s="69"/>
      <c r="G37" s="65"/>
      <c r="H37" s="66"/>
      <c r="I37" s="67"/>
      <c r="J37" s="65">
        <v>6</v>
      </c>
      <c r="K37" s="68"/>
      <c r="L37" s="68"/>
      <c r="M37" s="68"/>
      <c r="N37" s="68"/>
      <c r="O37" s="68"/>
      <c r="P37" s="69"/>
      <c r="Q37" s="70">
        <v>6</v>
      </c>
      <c r="R37" s="67">
        <f t="shared" si="2"/>
        <v>2</v>
      </c>
      <c r="S37" s="66">
        <f t="shared" si="1"/>
        <v>2</v>
      </c>
    </row>
    <row r="38" spans="1:19" x14ac:dyDescent="0.3">
      <c r="A38" s="59" t="str">
        <f t="shared" ref="A38:A69" si="3">CONCATENATE(B38,C38,D38)</f>
        <v>WBMarnie BuchananPercy</v>
      </c>
      <c r="B38" s="60" t="s">
        <v>23</v>
      </c>
      <c r="C38" s="61" t="s">
        <v>281</v>
      </c>
      <c r="D38" s="62" t="s">
        <v>282</v>
      </c>
      <c r="E38" s="63"/>
      <c r="F38" s="69"/>
      <c r="G38" s="65"/>
      <c r="H38" s="66"/>
      <c r="I38" s="67"/>
      <c r="J38" s="65"/>
      <c r="K38" s="68">
        <v>4</v>
      </c>
      <c r="L38" s="68"/>
      <c r="M38" s="68"/>
      <c r="N38" s="68"/>
      <c r="O38" s="68"/>
      <c r="P38" s="69"/>
      <c r="Q38" s="70">
        <v>4</v>
      </c>
      <c r="R38" s="67">
        <f t="shared" si="2"/>
        <v>4</v>
      </c>
      <c r="S38" s="66">
        <f t="shared" si="1"/>
        <v>4</v>
      </c>
    </row>
    <row r="39" spans="1:19" x14ac:dyDescent="0.3">
      <c r="A39" s="59" t="str">
        <f t="shared" si="3"/>
        <v>F&amp;DMarnie BuchananPercy</v>
      </c>
      <c r="B39" s="60" t="s">
        <v>230</v>
      </c>
      <c r="C39" s="61" t="s">
        <v>281</v>
      </c>
      <c r="D39" s="62" t="s">
        <v>282</v>
      </c>
      <c r="E39" s="63"/>
      <c r="F39" s="69"/>
      <c r="G39" s="65"/>
      <c r="H39" s="66"/>
      <c r="I39" s="67"/>
      <c r="J39" s="65"/>
      <c r="K39" s="68"/>
      <c r="L39" s="68">
        <v>4</v>
      </c>
      <c r="M39" s="68"/>
      <c r="N39" s="68"/>
      <c r="O39" s="68"/>
      <c r="P39" s="69"/>
      <c r="Q39" s="70">
        <v>4</v>
      </c>
      <c r="R39" s="67">
        <f t="shared" si="2"/>
        <v>4</v>
      </c>
      <c r="S39" s="66">
        <f t="shared" si="1"/>
        <v>4</v>
      </c>
    </row>
    <row r="40" spans="1:19" x14ac:dyDescent="0.3">
      <c r="A40" s="59" t="str">
        <f t="shared" si="3"/>
        <v>ONEMarnie BuchananPercy</v>
      </c>
      <c r="B40" s="60" t="s">
        <v>109</v>
      </c>
      <c r="C40" s="61" t="s">
        <v>281</v>
      </c>
      <c r="D40" s="62" t="s">
        <v>282</v>
      </c>
      <c r="E40" s="63"/>
      <c r="F40" s="69"/>
      <c r="G40" s="65"/>
      <c r="H40" s="66"/>
      <c r="I40" s="67"/>
      <c r="J40" s="65"/>
      <c r="K40" s="68"/>
      <c r="L40" s="68"/>
      <c r="M40" s="68">
        <v>5</v>
      </c>
      <c r="N40" s="68"/>
      <c r="O40" s="68"/>
      <c r="P40" s="69"/>
      <c r="Q40" s="70">
        <v>5</v>
      </c>
      <c r="R40" s="67">
        <f t="shared" si="2"/>
        <v>3</v>
      </c>
      <c r="S40" s="66">
        <f t="shared" si="1"/>
        <v>3</v>
      </c>
    </row>
    <row r="41" spans="1:19" x14ac:dyDescent="0.3">
      <c r="A41" s="59" t="str">
        <f t="shared" si="3"/>
        <v>WAGMarnie BuchananPercy</v>
      </c>
      <c r="B41" s="60" t="s">
        <v>26</v>
      </c>
      <c r="C41" s="61" t="s">
        <v>281</v>
      </c>
      <c r="D41" s="62" t="s">
        <v>282</v>
      </c>
      <c r="E41" s="63"/>
      <c r="F41" s="69"/>
      <c r="G41" s="65"/>
      <c r="H41" s="66"/>
      <c r="I41" s="67"/>
      <c r="J41" s="65"/>
      <c r="K41" s="68"/>
      <c r="L41" s="68"/>
      <c r="M41" s="68"/>
      <c r="N41" s="68">
        <v>4</v>
      </c>
      <c r="O41" s="68"/>
      <c r="P41" s="69"/>
      <c r="Q41" s="70">
        <v>4</v>
      </c>
      <c r="R41" s="67">
        <f t="shared" si="2"/>
        <v>4</v>
      </c>
      <c r="S41" s="66">
        <f t="shared" si="1"/>
        <v>4</v>
      </c>
    </row>
    <row r="42" spans="1:19" x14ac:dyDescent="0.3">
      <c r="A42" s="59" t="str">
        <f t="shared" si="3"/>
        <v>PCMPoppy HoughParis</v>
      </c>
      <c r="B42" s="60" t="s">
        <v>20</v>
      </c>
      <c r="C42" s="61" t="s">
        <v>283</v>
      </c>
      <c r="D42" s="62" t="s">
        <v>284</v>
      </c>
      <c r="E42" s="63"/>
      <c r="F42" s="69"/>
      <c r="G42" s="65"/>
      <c r="H42" s="66"/>
      <c r="I42" s="67">
        <v>8</v>
      </c>
      <c r="J42" s="65"/>
      <c r="K42" s="68"/>
      <c r="L42" s="68"/>
      <c r="M42" s="68"/>
      <c r="N42" s="68"/>
      <c r="O42" s="68"/>
      <c r="P42" s="69">
        <v>38</v>
      </c>
      <c r="Q42" s="70">
        <v>8</v>
      </c>
      <c r="R42" s="67">
        <f t="shared" si="2"/>
        <v>1</v>
      </c>
      <c r="S42" s="66">
        <f t="shared" si="1"/>
        <v>1</v>
      </c>
    </row>
    <row r="43" spans="1:19" x14ac:dyDescent="0.3">
      <c r="A43" s="59" t="str">
        <f t="shared" si="3"/>
        <v>DIAMPoppy HoughParis</v>
      </c>
      <c r="B43" s="60" t="s">
        <v>231</v>
      </c>
      <c r="C43" s="61" t="s">
        <v>283</v>
      </c>
      <c r="D43" s="62" t="s">
        <v>284</v>
      </c>
      <c r="E43" s="63"/>
      <c r="F43" s="69"/>
      <c r="G43" s="65"/>
      <c r="H43" s="66"/>
      <c r="I43" s="67"/>
      <c r="J43" s="65">
        <v>7</v>
      </c>
      <c r="K43" s="68"/>
      <c r="L43" s="68"/>
      <c r="M43" s="68"/>
      <c r="N43" s="68"/>
      <c r="O43" s="68"/>
      <c r="P43" s="69"/>
      <c r="Q43" s="70">
        <v>7</v>
      </c>
      <c r="R43" s="67">
        <f t="shared" si="2"/>
        <v>1</v>
      </c>
      <c r="S43" s="66">
        <f t="shared" si="1"/>
        <v>1</v>
      </c>
    </row>
    <row r="44" spans="1:19" x14ac:dyDescent="0.3">
      <c r="A44" s="59" t="str">
        <f t="shared" si="3"/>
        <v>WBPoppy HoughParis</v>
      </c>
      <c r="B44" s="60" t="s">
        <v>23</v>
      </c>
      <c r="C44" s="61" t="s">
        <v>283</v>
      </c>
      <c r="D44" s="62" t="s">
        <v>284</v>
      </c>
      <c r="E44" s="63"/>
      <c r="F44" s="69"/>
      <c r="G44" s="65"/>
      <c r="H44" s="66"/>
      <c r="I44" s="67"/>
      <c r="J44" s="65"/>
      <c r="K44" s="68">
        <v>5</v>
      </c>
      <c r="L44" s="68"/>
      <c r="M44" s="68"/>
      <c r="N44" s="68"/>
      <c r="O44" s="68"/>
      <c r="P44" s="69"/>
      <c r="Q44" s="70">
        <v>5</v>
      </c>
      <c r="R44" s="67">
        <f t="shared" si="2"/>
        <v>3</v>
      </c>
      <c r="S44" s="66">
        <f t="shared" si="1"/>
        <v>3</v>
      </c>
    </row>
    <row r="45" spans="1:19" x14ac:dyDescent="0.3">
      <c r="A45" s="59" t="str">
        <f t="shared" si="3"/>
        <v>F&amp;DPoppy HoughParis</v>
      </c>
      <c r="B45" s="60" t="s">
        <v>230</v>
      </c>
      <c r="C45" s="61" t="s">
        <v>283</v>
      </c>
      <c r="D45" s="62" t="s">
        <v>284</v>
      </c>
      <c r="E45" s="63"/>
      <c r="F45" s="69"/>
      <c r="G45" s="65"/>
      <c r="H45" s="66"/>
      <c r="I45" s="67"/>
      <c r="J45" s="65"/>
      <c r="K45" s="68"/>
      <c r="L45" s="68">
        <v>5</v>
      </c>
      <c r="M45" s="68"/>
      <c r="N45" s="68"/>
      <c r="O45" s="68"/>
      <c r="P45" s="69"/>
      <c r="Q45" s="70">
        <v>5</v>
      </c>
      <c r="R45" s="67">
        <f t="shared" si="2"/>
        <v>3</v>
      </c>
      <c r="S45" s="66">
        <f t="shared" si="1"/>
        <v>3</v>
      </c>
    </row>
    <row r="46" spans="1:19" x14ac:dyDescent="0.3">
      <c r="A46" s="59" t="str">
        <f t="shared" si="3"/>
        <v>ONEPoppy HoughParis</v>
      </c>
      <c r="B46" s="60" t="s">
        <v>109</v>
      </c>
      <c r="C46" s="61" t="s">
        <v>283</v>
      </c>
      <c r="D46" s="62" t="s">
        <v>284</v>
      </c>
      <c r="E46" s="63"/>
      <c r="F46" s="69"/>
      <c r="G46" s="65"/>
      <c r="H46" s="66"/>
      <c r="I46" s="67"/>
      <c r="J46" s="65"/>
      <c r="K46" s="68"/>
      <c r="L46" s="68"/>
      <c r="M46" s="68">
        <v>8</v>
      </c>
      <c r="N46" s="68"/>
      <c r="O46" s="68"/>
      <c r="P46" s="69"/>
      <c r="Q46" s="70">
        <v>8</v>
      </c>
      <c r="R46" s="67">
        <f t="shared" si="2"/>
        <v>1</v>
      </c>
      <c r="S46" s="66">
        <f t="shared" si="1"/>
        <v>1</v>
      </c>
    </row>
    <row r="47" spans="1:19" x14ac:dyDescent="0.3">
      <c r="A47" s="59" t="str">
        <f t="shared" si="3"/>
        <v>WAGPoppy HoughParis</v>
      </c>
      <c r="B47" s="60" t="s">
        <v>26</v>
      </c>
      <c r="C47" s="61" t="s">
        <v>283</v>
      </c>
      <c r="D47" s="62" t="s">
        <v>284</v>
      </c>
      <c r="E47" s="63"/>
      <c r="F47" s="69"/>
      <c r="G47" s="65"/>
      <c r="H47" s="66"/>
      <c r="I47" s="67"/>
      <c r="J47" s="65"/>
      <c r="K47" s="68"/>
      <c r="L47" s="68"/>
      <c r="M47" s="68"/>
      <c r="N47" s="68">
        <v>5</v>
      </c>
      <c r="O47" s="68"/>
      <c r="P47" s="69"/>
      <c r="Q47" s="70">
        <v>5</v>
      </c>
      <c r="R47" s="67">
        <f t="shared" si="2"/>
        <v>3</v>
      </c>
      <c r="S47" s="66">
        <f t="shared" si="1"/>
        <v>3</v>
      </c>
    </row>
    <row r="48" spans="1:19" x14ac:dyDescent="0.3">
      <c r="A48" s="59" t="str">
        <f t="shared" si="3"/>
        <v>PCMCapri SellengerWinter</v>
      </c>
      <c r="B48" s="60" t="s">
        <v>20</v>
      </c>
      <c r="C48" s="61" t="s">
        <v>285</v>
      </c>
      <c r="D48" s="62" t="s">
        <v>286</v>
      </c>
      <c r="E48" s="63"/>
      <c r="F48" s="69"/>
      <c r="G48" s="65"/>
      <c r="H48" s="66"/>
      <c r="I48" s="67">
        <v>5</v>
      </c>
      <c r="J48" s="65"/>
      <c r="K48" s="68"/>
      <c r="L48" s="68"/>
      <c r="M48" s="68"/>
      <c r="N48" s="68"/>
      <c r="O48" s="68"/>
      <c r="P48" s="69">
        <v>33</v>
      </c>
      <c r="Q48" s="70">
        <v>5</v>
      </c>
      <c r="R48" s="67">
        <f t="shared" si="2"/>
        <v>3</v>
      </c>
      <c r="S48" s="66">
        <f t="shared" si="1"/>
        <v>3</v>
      </c>
    </row>
    <row r="49" spans="1:19" x14ac:dyDescent="0.3">
      <c r="A49" s="59" t="str">
        <f t="shared" si="3"/>
        <v>DIAMCapri SellengerWinter</v>
      </c>
      <c r="B49" s="60" t="s">
        <v>231</v>
      </c>
      <c r="C49" s="61" t="s">
        <v>285</v>
      </c>
      <c r="D49" s="62" t="s">
        <v>286</v>
      </c>
      <c r="E49" s="63"/>
      <c r="F49" s="69"/>
      <c r="G49" s="65"/>
      <c r="H49" s="66"/>
      <c r="I49" s="67"/>
      <c r="J49" s="65">
        <v>8</v>
      </c>
      <c r="K49" s="68"/>
      <c r="L49" s="68"/>
      <c r="M49" s="68"/>
      <c r="N49" s="68"/>
      <c r="O49" s="68"/>
      <c r="P49" s="69"/>
      <c r="Q49" s="70">
        <v>8</v>
      </c>
      <c r="R49" s="67">
        <f t="shared" si="2"/>
        <v>1</v>
      </c>
      <c r="S49" s="66">
        <f t="shared" si="1"/>
        <v>1</v>
      </c>
    </row>
    <row r="50" spans="1:19" x14ac:dyDescent="0.3">
      <c r="A50" s="59" t="str">
        <f t="shared" si="3"/>
        <v>WBCapri SellengerWinter</v>
      </c>
      <c r="B50" s="60" t="s">
        <v>23</v>
      </c>
      <c r="C50" s="61" t="s">
        <v>285</v>
      </c>
      <c r="D50" s="62" t="s">
        <v>286</v>
      </c>
      <c r="E50" s="63"/>
      <c r="F50" s="69"/>
      <c r="G50" s="65"/>
      <c r="H50" s="66"/>
      <c r="I50" s="67"/>
      <c r="J50" s="65"/>
      <c r="K50" s="68">
        <v>3</v>
      </c>
      <c r="L50" s="68"/>
      <c r="M50" s="68"/>
      <c r="N50" s="68"/>
      <c r="O50" s="68"/>
      <c r="P50" s="69"/>
      <c r="Q50" s="70">
        <v>3</v>
      </c>
      <c r="R50" s="67">
        <f t="shared" si="2"/>
        <v>5</v>
      </c>
      <c r="S50" s="66">
        <f t="shared" si="1"/>
        <v>5</v>
      </c>
    </row>
    <row r="51" spans="1:19" x14ac:dyDescent="0.3">
      <c r="A51" s="59" t="str">
        <f t="shared" si="3"/>
        <v>F&amp;DCapri SellengerWinter</v>
      </c>
      <c r="B51" s="60" t="s">
        <v>230</v>
      </c>
      <c r="C51" s="61" t="s">
        <v>285</v>
      </c>
      <c r="D51" s="62" t="s">
        <v>286</v>
      </c>
      <c r="E51" s="63"/>
      <c r="F51" s="69"/>
      <c r="G51" s="65"/>
      <c r="H51" s="66"/>
      <c r="I51" s="67"/>
      <c r="J51" s="65"/>
      <c r="K51" s="68"/>
      <c r="L51" s="68">
        <v>7</v>
      </c>
      <c r="M51" s="68"/>
      <c r="N51" s="68"/>
      <c r="O51" s="68"/>
      <c r="P51" s="69"/>
      <c r="Q51" s="70">
        <v>7</v>
      </c>
      <c r="R51" s="67">
        <f t="shared" si="2"/>
        <v>1</v>
      </c>
      <c r="S51" s="66">
        <f t="shared" si="1"/>
        <v>1</v>
      </c>
    </row>
    <row r="52" spans="1:19" x14ac:dyDescent="0.3">
      <c r="A52" s="59" t="str">
        <f t="shared" si="3"/>
        <v>ONECapri SellengerWinter</v>
      </c>
      <c r="B52" s="60" t="s">
        <v>109</v>
      </c>
      <c r="C52" s="61" t="s">
        <v>285</v>
      </c>
      <c r="D52" s="62" t="s">
        <v>286</v>
      </c>
      <c r="E52" s="63"/>
      <c r="F52" s="69"/>
      <c r="G52" s="65"/>
      <c r="H52" s="66"/>
      <c r="I52" s="67"/>
      <c r="J52" s="65"/>
      <c r="K52" s="68"/>
      <c r="L52" s="68"/>
      <c r="M52" s="68">
        <v>3</v>
      </c>
      <c r="N52" s="68"/>
      <c r="O52" s="68"/>
      <c r="P52" s="69"/>
      <c r="Q52" s="70">
        <v>3</v>
      </c>
      <c r="R52" s="67">
        <f t="shared" si="2"/>
        <v>5</v>
      </c>
      <c r="S52" s="66">
        <f t="shared" si="1"/>
        <v>5</v>
      </c>
    </row>
    <row r="53" spans="1:19" x14ac:dyDescent="0.3">
      <c r="A53" s="59" t="str">
        <f t="shared" si="3"/>
        <v>WAGCapri SellengerWinter</v>
      </c>
      <c r="B53" s="60" t="s">
        <v>26</v>
      </c>
      <c r="C53" s="61" t="s">
        <v>285</v>
      </c>
      <c r="D53" s="62" t="s">
        <v>286</v>
      </c>
      <c r="E53" s="63"/>
      <c r="F53" s="69"/>
      <c r="G53" s="65"/>
      <c r="H53" s="66"/>
      <c r="I53" s="67"/>
      <c r="J53" s="65"/>
      <c r="K53" s="68"/>
      <c r="L53" s="68"/>
      <c r="M53" s="68"/>
      <c r="N53" s="68">
        <v>7</v>
      </c>
      <c r="O53" s="68"/>
      <c r="P53" s="69"/>
      <c r="Q53" s="70">
        <v>7</v>
      </c>
      <c r="R53" s="67">
        <f t="shared" si="2"/>
        <v>1</v>
      </c>
      <c r="S53" s="66">
        <f t="shared" si="1"/>
        <v>1</v>
      </c>
    </row>
    <row r="54" spans="1:19" x14ac:dyDescent="0.3">
      <c r="A54" s="59" t="str">
        <f t="shared" si="3"/>
        <v>PCMIndi CutlerDruid</v>
      </c>
      <c r="B54" s="60" t="s">
        <v>20</v>
      </c>
      <c r="C54" s="61" t="s">
        <v>287</v>
      </c>
      <c r="D54" s="62" t="s">
        <v>288</v>
      </c>
      <c r="E54" s="63"/>
      <c r="F54" s="69"/>
      <c r="G54" s="65"/>
      <c r="H54" s="66"/>
      <c r="I54" s="67">
        <v>9</v>
      </c>
      <c r="J54" s="65"/>
      <c r="K54" s="68"/>
      <c r="L54" s="68"/>
      <c r="M54" s="68"/>
      <c r="N54" s="68"/>
      <c r="O54" s="68"/>
      <c r="P54" s="69">
        <v>54</v>
      </c>
      <c r="Q54" s="70">
        <v>9</v>
      </c>
      <c r="R54" s="67">
        <f t="shared" si="2"/>
        <v>1</v>
      </c>
      <c r="S54" s="66">
        <f t="shared" si="1"/>
        <v>1</v>
      </c>
    </row>
    <row r="55" spans="1:19" x14ac:dyDescent="0.3">
      <c r="A55" s="59" t="str">
        <f t="shared" si="3"/>
        <v>DIAMIndi CutlerDruid</v>
      </c>
      <c r="B55" s="60" t="s">
        <v>231</v>
      </c>
      <c r="C55" s="61" t="s">
        <v>287</v>
      </c>
      <c r="D55" s="62" t="s">
        <v>288</v>
      </c>
      <c r="E55" s="63"/>
      <c r="F55" s="69"/>
      <c r="G55" s="65"/>
      <c r="H55" s="66"/>
      <c r="I55" s="67"/>
      <c r="J55" s="65">
        <v>9</v>
      </c>
      <c r="K55" s="68"/>
      <c r="L55" s="68"/>
      <c r="M55" s="68"/>
      <c r="N55" s="68"/>
      <c r="O55" s="68"/>
      <c r="P55" s="69"/>
      <c r="Q55" s="70">
        <v>9</v>
      </c>
      <c r="R55" s="67">
        <f t="shared" si="2"/>
        <v>1</v>
      </c>
      <c r="S55" s="66">
        <f t="shared" si="1"/>
        <v>1</v>
      </c>
    </row>
    <row r="56" spans="1:19" x14ac:dyDescent="0.3">
      <c r="A56" s="59" t="str">
        <f t="shared" si="3"/>
        <v>WBIndi CutlerDruid</v>
      </c>
      <c r="B56" s="60" t="s">
        <v>23</v>
      </c>
      <c r="C56" s="61" t="s">
        <v>287</v>
      </c>
      <c r="D56" s="62" t="s">
        <v>288</v>
      </c>
      <c r="E56" s="63"/>
      <c r="F56" s="69"/>
      <c r="G56" s="65"/>
      <c r="H56" s="66"/>
      <c r="I56" s="67"/>
      <c r="J56" s="65"/>
      <c r="K56" s="68">
        <v>9</v>
      </c>
      <c r="L56" s="68"/>
      <c r="M56" s="68"/>
      <c r="N56" s="68"/>
      <c r="O56" s="68"/>
      <c r="P56" s="69"/>
      <c r="Q56" s="70">
        <v>9</v>
      </c>
      <c r="R56" s="67">
        <f t="shared" si="2"/>
        <v>1</v>
      </c>
      <c r="S56" s="66">
        <f t="shared" si="1"/>
        <v>1</v>
      </c>
    </row>
    <row r="57" spans="1:19" x14ac:dyDescent="0.3">
      <c r="A57" s="59" t="str">
        <f t="shared" si="3"/>
        <v>F&amp;DIndi CutlerDruid</v>
      </c>
      <c r="B57" s="60" t="s">
        <v>230</v>
      </c>
      <c r="C57" s="61" t="s">
        <v>287</v>
      </c>
      <c r="D57" s="62" t="s">
        <v>288</v>
      </c>
      <c r="E57" s="63"/>
      <c r="F57" s="69"/>
      <c r="G57" s="65"/>
      <c r="H57" s="66"/>
      <c r="I57" s="67"/>
      <c r="J57" s="65"/>
      <c r="K57" s="68"/>
      <c r="L57" s="68">
        <v>9</v>
      </c>
      <c r="M57" s="68"/>
      <c r="N57" s="68"/>
      <c r="O57" s="68"/>
      <c r="P57" s="69"/>
      <c r="Q57" s="70">
        <v>9</v>
      </c>
      <c r="R57" s="67">
        <f t="shared" si="2"/>
        <v>1</v>
      </c>
      <c r="S57" s="66">
        <f t="shared" si="1"/>
        <v>1</v>
      </c>
    </row>
    <row r="58" spans="1:19" x14ac:dyDescent="0.3">
      <c r="A58" s="59" t="str">
        <f t="shared" si="3"/>
        <v>ONEIndi CutlerDruid</v>
      </c>
      <c r="B58" s="60" t="s">
        <v>109</v>
      </c>
      <c r="C58" s="61" t="s">
        <v>287</v>
      </c>
      <c r="D58" s="62" t="s">
        <v>288</v>
      </c>
      <c r="E58" s="63"/>
      <c r="F58" s="69"/>
      <c r="G58" s="65"/>
      <c r="H58" s="66"/>
      <c r="I58" s="67"/>
      <c r="J58" s="65"/>
      <c r="K58" s="68"/>
      <c r="L58" s="68"/>
      <c r="M58" s="68">
        <v>9</v>
      </c>
      <c r="N58" s="68"/>
      <c r="O58" s="68"/>
      <c r="P58" s="69"/>
      <c r="Q58" s="70">
        <v>9</v>
      </c>
      <c r="R58" s="67">
        <f t="shared" si="2"/>
        <v>1</v>
      </c>
      <c r="S58" s="66">
        <f t="shared" si="1"/>
        <v>1</v>
      </c>
    </row>
    <row r="59" spans="1:19" x14ac:dyDescent="0.3">
      <c r="A59" s="59" t="str">
        <f t="shared" si="3"/>
        <v>WAGIndi CutlerDruid</v>
      </c>
      <c r="B59" s="60" t="s">
        <v>26</v>
      </c>
      <c r="C59" s="61" t="s">
        <v>287</v>
      </c>
      <c r="D59" s="62" t="s">
        <v>288</v>
      </c>
      <c r="E59" s="63"/>
      <c r="F59" s="69"/>
      <c r="G59" s="65"/>
      <c r="H59" s="66"/>
      <c r="I59" s="67"/>
      <c r="J59" s="65"/>
      <c r="K59" s="68"/>
      <c r="L59" s="68"/>
      <c r="M59" s="68"/>
      <c r="N59" s="68">
        <v>9</v>
      </c>
      <c r="O59" s="68"/>
      <c r="P59" s="69"/>
      <c r="Q59" s="70">
        <v>9</v>
      </c>
      <c r="R59" s="67">
        <f t="shared" si="2"/>
        <v>1</v>
      </c>
      <c r="S59" s="66">
        <f t="shared" si="1"/>
        <v>1</v>
      </c>
    </row>
    <row r="60" spans="1:19" x14ac:dyDescent="0.3">
      <c r="A60" s="59" t="str">
        <f t="shared" si="3"/>
        <v>PCMMadelyn HarneyBullzeye</v>
      </c>
      <c r="B60" s="60" t="s">
        <v>20</v>
      </c>
      <c r="C60" s="61" t="s">
        <v>274</v>
      </c>
      <c r="D60" s="62" t="s">
        <v>275</v>
      </c>
      <c r="E60" s="63"/>
      <c r="F60" s="69"/>
      <c r="G60" s="65"/>
      <c r="H60" s="66"/>
      <c r="I60" s="67">
        <v>1</v>
      </c>
      <c r="J60" s="65"/>
      <c r="K60" s="68"/>
      <c r="L60" s="68"/>
      <c r="M60" s="68"/>
      <c r="N60" s="68"/>
      <c r="O60" s="68"/>
      <c r="P60" s="69">
        <v>14</v>
      </c>
      <c r="Q60" s="70">
        <v>1</v>
      </c>
      <c r="R60" s="67">
        <f t="shared" si="2"/>
        <v>7</v>
      </c>
      <c r="S60" s="66">
        <f t="shared" si="1"/>
        <v>7</v>
      </c>
    </row>
    <row r="61" spans="1:19" x14ac:dyDescent="0.3">
      <c r="A61" s="59" t="str">
        <f t="shared" si="3"/>
        <v>DIAMMadelyn HarneyBullzeye</v>
      </c>
      <c r="B61" s="60" t="s">
        <v>231</v>
      </c>
      <c r="C61" s="61" t="s">
        <v>274</v>
      </c>
      <c r="D61" s="62" t="s">
        <v>275</v>
      </c>
      <c r="E61" s="63"/>
      <c r="F61" s="69"/>
      <c r="G61" s="65"/>
      <c r="H61" s="66"/>
      <c r="I61" s="67"/>
      <c r="J61" s="65">
        <v>1</v>
      </c>
      <c r="K61" s="68"/>
      <c r="L61" s="68"/>
      <c r="M61" s="68"/>
      <c r="N61" s="68"/>
      <c r="O61" s="68"/>
      <c r="P61" s="69"/>
      <c r="Q61" s="70">
        <v>1</v>
      </c>
      <c r="R61" s="67">
        <f t="shared" si="2"/>
        <v>7</v>
      </c>
      <c r="S61" s="66">
        <f t="shared" si="1"/>
        <v>7</v>
      </c>
    </row>
    <row r="62" spans="1:19" x14ac:dyDescent="0.3">
      <c r="A62" s="59" t="str">
        <f t="shared" si="3"/>
        <v>WBMadelyn HarneyBullzeye</v>
      </c>
      <c r="B62" s="60" t="s">
        <v>23</v>
      </c>
      <c r="C62" s="61" t="s">
        <v>274</v>
      </c>
      <c r="D62" s="62" t="s">
        <v>275</v>
      </c>
      <c r="E62" s="63"/>
      <c r="F62" s="69"/>
      <c r="G62" s="65"/>
      <c r="H62" s="66"/>
      <c r="I62" s="67"/>
      <c r="J62" s="65"/>
      <c r="K62" s="68">
        <v>3</v>
      </c>
      <c r="L62" s="68"/>
      <c r="M62" s="68"/>
      <c r="N62" s="68"/>
      <c r="O62" s="68"/>
      <c r="P62" s="69"/>
      <c r="Q62" s="70">
        <v>3</v>
      </c>
      <c r="R62" s="67">
        <f t="shared" si="2"/>
        <v>5</v>
      </c>
      <c r="S62" s="66">
        <f t="shared" si="1"/>
        <v>5</v>
      </c>
    </row>
    <row r="63" spans="1:19" x14ac:dyDescent="0.3">
      <c r="A63" s="59" t="str">
        <f t="shared" si="3"/>
        <v>F&amp;DMadelyn HarneyBullzeye</v>
      </c>
      <c r="B63" s="60" t="s">
        <v>230</v>
      </c>
      <c r="C63" s="61" t="s">
        <v>274</v>
      </c>
      <c r="D63" s="62" t="s">
        <v>275</v>
      </c>
      <c r="E63" s="63"/>
      <c r="F63" s="69"/>
      <c r="G63" s="65"/>
      <c r="H63" s="66"/>
      <c r="I63" s="67"/>
      <c r="J63" s="65"/>
      <c r="K63" s="68"/>
      <c r="L63" s="68">
        <v>3</v>
      </c>
      <c r="M63" s="68"/>
      <c r="N63" s="68"/>
      <c r="O63" s="68"/>
      <c r="P63" s="69"/>
      <c r="Q63" s="70">
        <v>3</v>
      </c>
      <c r="R63" s="67">
        <f t="shared" si="2"/>
        <v>5</v>
      </c>
      <c r="S63" s="66">
        <f t="shared" si="1"/>
        <v>5</v>
      </c>
    </row>
    <row r="64" spans="1:19" x14ac:dyDescent="0.3">
      <c r="A64" s="59" t="str">
        <f t="shared" si="3"/>
        <v>ONEMadelyn HarneyBullzeye</v>
      </c>
      <c r="B64" s="60" t="s">
        <v>109</v>
      </c>
      <c r="C64" s="61" t="s">
        <v>274</v>
      </c>
      <c r="D64" s="62" t="s">
        <v>275</v>
      </c>
      <c r="E64" s="63"/>
      <c r="F64" s="69"/>
      <c r="G64" s="65"/>
      <c r="H64" s="66"/>
      <c r="I64" s="67"/>
      <c r="J64" s="65"/>
      <c r="K64" s="68"/>
      <c r="L64" s="68"/>
      <c r="M64" s="68">
        <v>3</v>
      </c>
      <c r="N64" s="68"/>
      <c r="O64" s="68"/>
      <c r="P64" s="69"/>
      <c r="Q64" s="70">
        <v>3</v>
      </c>
      <c r="R64" s="67">
        <f t="shared" si="2"/>
        <v>5</v>
      </c>
      <c r="S64" s="66">
        <f t="shared" si="1"/>
        <v>5</v>
      </c>
    </row>
    <row r="65" spans="1:19" x14ac:dyDescent="0.3">
      <c r="A65" s="59" t="str">
        <f t="shared" si="3"/>
        <v>WAGMadelyn HarneyBullzeye</v>
      </c>
      <c r="B65" s="60" t="s">
        <v>26</v>
      </c>
      <c r="C65" s="61" t="s">
        <v>274</v>
      </c>
      <c r="D65" s="62" t="s">
        <v>275</v>
      </c>
      <c r="E65" s="63"/>
      <c r="F65" s="69"/>
      <c r="G65" s="65"/>
      <c r="H65" s="66"/>
      <c r="I65" s="67"/>
      <c r="J65" s="65"/>
      <c r="K65" s="68"/>
      <c r="L65" s="68"/>
      <c r="M65" s="68"/>
      <c r="N65" s="68">
        <v>3</v>
      </c>
      <c r="O65" s="68"/>
      <c r="P65" s="69"/>
      <c r="Q65" s="70">
        <v>3</v>
      </c>
      <c r="R65" s="67">
        <f t="shared" si="2"/>
        <v>5</v>
      </c>
      <c r="S65" s="66">
        <f t="shared" si="1"/>
        <v>5</v>
      </c>
    </row>
    <row r="66" spans="1:19" x14ac:dyDescent="0.3">
      <c r="A66" s="59" t="str">
        <f t="shared" si="3"/>
        <v>PCMEllie GilberdJessie</v>
      </c>
      <c r="B66" s="60" t="s">
        <v>20</v>
      </c>
      <c r="C66" s="61" t="s">
        <v>289</v>
      </c>
      <c r="D66" s="62" t="s">
        <v>290</v>
      </c>
      <c r="E66" s="63"/>
      <c r="F66" s="69"/>
      <c r="G66" s="65"/>
      <c r="H66" s="66"/>
      <c r="I66" s="67">
        <v>3</v>
      </c>
      <c r="J66" s="65"/>
      <c r="K66" s="68"/>
      <c r="L66" s="68"/>
      <c r="M66" s="68"/>
      <c r="N66" s="68"/>
      <c r="O66" s="68"/>
      <c r="P66" s="69">
        <v>9</v>
      </c>
      <c r="Q66" s="70">
        <v>3</v>
      </c>
      <c r="R66" s="67">
        <f t="shared" si="2"/>
        <v>5</v>
      </c>
      <c r="S66" s="66">
        <f t="shared" si="1"/>
        <v>5</v>
      </c>
    </row>
    <row r="67" spans="1:19" x14ac:dyDescent="0.3">
      <c r="A67" s="59" t="str">
        <f t="shared" si="3"/>
        <v>DIAMEllie GilberdJessie</v>
      </c>
      <c r="B67" s="60" t="s">
        <v>231</v>
      </c>
      <c r="C67" s="61" t="s">
        <v>289</v>
      </c>
      <c r="D67" s="62" t="s">
        <v>290</v>
      </c>
      <c r="E67" s="63"/>
      <c r="F67" s="69"/>
      <c r="G67" s="65"/>
      <c r="H67" s="66"/>
      <c r="I67" s="67"/>
      <c r="J67" s="65">
        <v>2</v>
      </c>
      <c r="K67" s="68"/>
      <c r="L67" s="68"/>
      <c r="M67" s="68"/>
      <c r="N67" s="68"/>
      <c r="O67" s="68"/>
      <c r="P67" s="69"/>
      <c r="Q67" s="70">
        <v>2</v>
      </c>
      <c r="R67" s="67">
        <f t="shared" si="2"/>
        <v>6</v>
      </c>
      <c r="S67" s="66">
        <f t="shared" si="1"/>
        <v>6</v>
      </c>
    </row>
    <row r="68" spans="1:19" x14ac:dyDescent="0.3">
      <c r="A68" s="59" t="str">
        <f t="shared" si="3"/>
        <v>WBEllie GilberdJessie</v>
      </c>
      <c r="B68" s="60" t="s">
        <v>23</v>
      </c>
      <c r="C68" s="61" t="s">
        <v>289</v>
      </c>
      <c r="D68" s="62" t="s">
        <v>290</v>
      </c>
      <c r="E68" s="63"/>
      <c r="F68" s="69"/>
      <c r="G68" s="65"/>
      <c r="H68" s="66"/>
      <c r="I68" s="67"/>
      <c r="J68" s="65"/>
      <c r="K68" s="68">
        <v>1</v>
      </c>
      <c r="L68" s="68"/>
      <c r="M68" s="68"/>
      <c r="N68" s="68"/>
      <c r="O68" s="68"/>
      <c r="P68" s="69"/>
      <c r="Q68" s="70">
        <v>1</v>
      </c>
      <c r="R68" s="67">
        <f t="shared" si="2"/>
        <v>7</v>
      </c>
      <c r="S68" s="66">
        <f t="shared" si="1"/>
        <v>7</v>
      </c>
    </row>
    <row r="69" spans="1:19" x14ac:dyDescent="0.3">
      <c r="A69" s="59" t="str">
        <f t="shared" si="3"/>
        <v>F&amp;DEllie GilberdJessie</v>
      </c>
      <c r="B69" s="60" t="s">
        <v>230</v>
      </c>
      <c r="C69" s="61" t="s">
        <v>289</v>
      </c>
      <c r="D69" s="62" t="s">
        <v>290</v>
      </c>
      <c r="E69" s="63"/>
      <c r="F69" s="69"/>
      <c r="G69" s="65"/>
      <c r="H69" s="66"/>
      <c r="I69" s="67"/>
      <c r="J69" s="65"/>
      <c r="K69" s="68"/>
      <c r="L69" s="68">
        <v>1</v>
      </c>
      <c r="M69" s="68"/>
      <c r="N69" s="68"/>
      <c r="O69" s="68"/>
      <c r="P69" s="69"/>
      <c r="Q69" s="70">
        <v>1</v>
      </c>
      <c r="R69" s="67">
        <f t="shared" si="2"/>
        <v>7</v>
      </c>
      <c r="S69" s="66">
        <f t="shared" si="1"/>
        <v>7</v>
      </c>
    </row>
    <row r="70" spans="1:19" x14ac:dyDescent="0.3">
      <c r="A70" s="59" t="str">
        <f t="shared" ref="A70:A101" si="4">CONCATENATE(B70,C70,D70)</f>
        <v>ONEEllie GilberdJessie</v>
      </c>
      <c r="B70" s="60" t="s">
        <v>109</v>
      </c>
      <c r="C70" s="61" t="s">
        <v>289</v>
      </c>
      <c r="D70" s="62" t="s">
        <v>290</v>
      </c>
      <c r="E70" s="63"/>
      <c r="F70" s="69"/>
      <c r="G70" s="65"/>
      <c r="H70" s="66"/>
      <c r="I70" s="67"/>
      <c r="J70" s="65"/>
      <c r="K70" s="68"/>
      <c r="L70" s="68"/>
      <c r="M70" s="68">
        <v>1</v>
      </c>
      <c r="N70" s="68"/>
      <c r="O70" s="68"/>
      <c r="P70" s="69"/>
      <c r="Q70" s="70">
        <v>1</v>
      </c>
      <c r="R70" s="67">
        <f t="shared" si="2"/>
        <v>7</v>
      </c>
      <c r="S70" s="66">
        <f t="shared" ref="S70:S105" si="5">SUM(R70+$S$5)</f>
        <v>7</v>
      </c>
    </row>
    <row r="71" spans="1:19" x14ac:dyDescent="0.3">
      <c r="A71" s="59" t="str">
        <f t="shared" si="4"/>
        <v>WAGEllie GilberdJessie</v>
      </c>
      <c r="B71" s="60" t="s">
        <v>26</v>
      </c>
      <c r="C71" s="61" t="s">
        <v>289</v>
      </c>
      <c r="D71" s="62" t="s">
        <v>290</v>
      </c>
      <c r="E71" s="63"/>
      <c r="F71" s="69"/>
      <c r="G71" s="65"/>
      <c r="H71" s="66"/>
      <c r="I71" s="67"/>
      <c r="J71" s="65"/>
      <c r="K71" s="68"/>
      <c r="L71" s="68"/>
      <c r="M71" s="68"/>
      <c r="N71" s="68">
        <v>1</v>
      </c>
      <c r="O71" s="68"/>
      <c r="P71" s="69"/>
      <c r="Q71" s="70">
        <v>1</v>
      </c>
      <c r="R71" s="67">
        <f t="shared" ref="R71:R105" si="6">IF(Q71=1,7,IF(Q71=2,6,IF(Q71=3,5,IF(Q71=4,4,IF(Q71=5,3,IF(Q71=6,2,IF(Q71&gt;=6,1,0)))))))</f>
        <v>7</v>
      </c>
      <c r="S71" s="66">
        <f t="shared" si="5"/>
        <v>7</v>
      </c>
    </row>
    <row r="72" spans="1:19" x14ac:dyDescent="0.3">
      <c r="A72" s="59" t="str">
        <f t="shared" si="4"/>
        <v>PCMJasmine ShawRex</v>
      </c>
      <c r="B72" s="60" t="s">
        <v>20</v>
      </c>
      <c r="C72" s="61" t="s">
        <v>291</v>
      </c>
      <c r="D72" s="62" t="s">
        <v>292</v>
      </c>
      <c r="E72" s="63"/>
      <c r="F72" s="69"/>
      <c r="G72" s="65"/>
      <c r="H72" s="66"/>
      <c r="I72" s="67">
        <v>2</v>
      </c>
      <c r="J72" s="65"/>
      <c r="K72" s="68"/>
      <c r="L72" s="68"/>
      <c r="M72" s="68"/>
      <c r="N72" s="68"/>
      <c r="O72" s="68"/>
      <c r="P72" s="69">
        <v>13</v>
      </c>
      <c r="Q72" s="70">
        <v>2</v>
      </c>
      <c r="R72" s="67">
        <f t="shared" si="6"/>
        <v>6</v>
      </c>
      <c r="S72" s="66">
        <f t="shared" si="5"/>
        <v>6</v>
      </c>
    </row>
    <row r="73" spans="1:19" x14ac:dyDescent="0.3">
      <c r="A73" s="59" t="str">
        <f t="shared" si="4"/>
        <v>DIAMJasmine ShawRex</v>
      </c>
      <c r="B73" s="60" t="s">
        <v>231</v>
      </c>
      <c r="C73" s="61" t="s">
        <v>291</v>
      </c>
      <c r="D73" s="62" t="s">
        <v>292</v>
      </c>
      <c r="E73" s="63"/>
      <c r="F73" s="69"/>
      <c r="G73" s="65"/>
      <c r="H73" s="66"/>
      <c r="I73" s="67"/>
      <c r="J73" s="65">
        <v>3</v>
      </c>
      <c r="K73" s="68"/>
      <c r="L73" s="68"/>
      <c r="M73" s="68"/>
      <c r="N73" s="68"/>
      <c r="O73" s="68"/>
      <c r="P73" s="69"/>
      <c r="Q73" s="70">
        <v>3</v>
      </c>
      <c r="R73" s="67">
        <f t="shared" si="6"/>
        <v>5</v>
      </c>
      <c r="S73" s="66">
        <f t="shared" si="5"/>
        <v>5</v>
      </c>
    </row>
    <row r="74" spans="1:19" x14ac:dyDescent="0.3">
      <c r="A74" s="59" t="str">
        <f t="shared" si="4"/>
        <v>WBJasmine ShawRex</v>
      </c>
      <c r="B74" s="60" t="s">
        <v>23</v>
      </c>
      <c r="C74" s="61" t="s">
        <v>291</v>
      </c>
      <c r="D74" s="62" t="s">
        <v>292</v>
      </c>
      <c r="E74" s="63"/>
      <c r="F74" s="69"/>
      <c r="G74" s="65"/>
      <c r="H74" s="66"/>
      <c r="I74" s="67"/>
      <c r="J74" s="65"/>
      <c r="K74" s="68">
        <v>2</v>
      </c>
      <c r="L74" s="68"/>
      <c r="M74" s="68"/>
      <c r="N74" s="68"/>
      <c r="O74" s="68"/>
      <c r="P74" s="69"/>
      <c r="Q74" s="70">
        <v>2</v>
      </c>
      <c r="R74" s="67">
        <f t="shared" si="6"/>
        <v>6</v>
      </c>
      <c r="S74" s="66">
        <f t="shared" si="5"/>
        <v>6</v>
      </c>
    </row>
    <row r="75" spans="1:19" x14ac:dyDescent="0.3">
      <c r="A75" s="59" t="str">
        <f t="shared" si="4"/>
        <v>F&amp;DJasmine ShawRex</v>
      </c>
      <c r="B75" s="60" t="s">
        <v>230</v>
      </c>
      <c r="C75" s="61" t="s">
        <v>291</v>
      </c>
      <c r="D75" s="62" t="s">
        <v>292</v>
      </c>
      <c r="E75" s="63"/>
      <c r="F75" s="69"/>
      <c r="G75" s="65"/>
      <c r="H75" s="66"/>
      <c r="I75" s="67"/>
      <c r="J75" s="65"/>
      <c r="K75" s="68"/>
      <c r="L75" s="68">
        <v>2</v>
      </c>
      <c r="M75" s="68"/>
      <c r="N75" s="68"/>
      <c r="O75" s="68"/>
      <c r="P75" s="69"/>
      <c r="Q75" s="70">
        <v>2</v>
      </c>
      <c r="R75" s="67">
        <f t="shared" si="6"/>
        <v>6</v>
      </c>
      <c r="S75" s="66">
        <f t="shared" si="5"/>
        <v>6</v>
      </c>
    </row>
    <row r="76" spans="1:19" x14ac:dyDescent="0.3">
      <c r="A76" s="59" t="str">
        <f t="shared" si="4"/>
        <v>ONEJasmine ShawRex</v>
      </c>
      <c r="B76" s="60" t="s">
        <v>109</v>
      </c>
      <c r="C76" s="61" t="s">
        <v>291</v>
      </c>
      <c r="D76" s="62" t="s">
        <v>292</v>
      </c>
      <c r="E76" s="63"/>
      <c r="F76" s="69"/>
      <c r="G76" s="65"/>
      <c r="H76" s="66"/>
      <c r="I76" s="67"/>
      <c r="J76" s="65"/>
      <c r="K76" s="68"/>
      <c r="L76" s="68"/>
      <c r="M76" s="68">
        <v>2</v>
      </c>
      <c r="N76" s="68"/>
      <c r="O76" s="68"/>
      <c r="P76" s="69"/>
      <c r="Q76" s="70">
        <v>2</v>
      </c>
      <c r="R76" s="67">
        <f t="shared" si="6"/>
        <v>6</v>
      </c>
      <c r="S76" s="66">
        <f t="shared" si="5"/>
        <v>6</v>
      </c>
    </row>
    <row r="77" spans="1:19" x14ac:dyDescent="0.3">
      <c r="A77" s="59" t="str">
        <f t="shared" si="4"/>
        <v>WAGJasmine ShawRex</v>
      </c>
      <c r="B77" s="60" t="s">
        <v>26</v>
      </c>
      <c r="C77" s="61" t="s">
        <v>291</v>
      </c>
      <c r="D77" s="62" t="s">
        <v>292</v>
      </c>
      <c r="E77" s="63"/>
      <c r="F77" s="69"/>
      <c r="G77" s="65"/>
      <c r="H77" s="66"/>
      <c r="I77" s="67"/>
      <c r="J77" s="65"/>
      <c r="K77" s="68"/>
      <c r="L77" s="68"/>
      <c r="M77" s="68"/>
      <c r="N77" s="68">
        <v>2</v>
      </c>
      <c r="O77" s="68"/>
      <c r="P77" s="69"/>
      <c r="Q77" s="70">
        <v>2</v>
      </c>
      <c r="R77" s="67">
        <f t="shared" si="6"/>
        <v>6</v>
      </c>
      <c r="S77" s="66">
        <f t="shared" si="5"/>
        <v>6</v>
      </c>
    </row>
    <row r="78" spans="1:19" x14ac:dyDescent="0.3">
      <c r="A78" s="59" t="str">
        <f t="shared" si="4"/>
        <v>PCMMadelyn HarneyMagic</v>
      </c>
      <c r="B78" s="60" t="s">
        <v>20</v>
      </c>
      <c r="C78" s="61" t="s">
        <v>274</v>
      </c>
      <c r="D78" s="62" t="s">
        <v>276</v>
      </c>
      <c r="E78" s="63"/>
      <c r="F78" s="69"/>
      <c r="G78" s="65"/>
      <c r="H78" s="66"/>
      <c r="I78" s="67">
        <v>4</v>
      </c>
      <c r="J78" s="65"/>
      <c r="K78" s="68"/>
      <c r="L78" s="68"/>
      <c r="M78" s="68"/>
      <c r="N78" s="68"/>
      <c r="O78" s="68"/>
      <c r="P78" s="69">
        <v>26</v>
      </c>
      <c r="Q78" s="70">
        <v>4</v>
      </c>
      <c r="R78" s="67">
        <f t="shared" si="6"/>
        <v>4</v>
      </c>
      <c r="S78" s="66">
        <f t="shared" si="5"/>
        <v>4</v>
      </c>
    </row>
    <row r="79" spans="1:19" x14ac:dyDescent="0.3">
      <c r="A79" s="59" t="str">
        <f t="shared" si="4"/>
        <v>DIAMMadelyn HarneyMagic</v>
      </c>
      <c r="B79" s="60" t="s">
        <v>231</v>
      </c>
      <c r="C79" s="61" t="s">
        <v>274</v>
      </c>
      <c r="D79" s="62" t="s">
        <v>276</v>
      </c>
      <c r="E79" s="63"/>
      <c r="F79" s="69"/>
      <c r="G79" s="65"/>
      <c r="H79" s="66"/>
      <c r="I79" s="67"/>
      <c r="J79" s="65">
        <v>4</v>
      </c>
      <c r="K79" s="68"/>
      <c r="L79" s="68"/>
      <c r="M79" s="68"/>
      <c r="N79" s="68"/>
      <c r="O79" s="68"/>
      <c r="P79" s="69"/>
      <c r="Q79" s="70">
        <v>4</v>
      </c>
      <c r="R79" s="67">
        <f t="shared" si="6"/>
        <v>4</v>
      </c>
      <c r="S79" s="66">
        <f t="shared" si="5"/>
        <v>4</v>
      </c>
    </row>
    <row r="80" spans="1:19" x14ac:dyDescent="0.3">
      <c r="A80" s="59" t="str">
        <f t="shared" si="4"/>
        <v>WBMadelyn HarneyMagic</v>
      </c>
      <c r="B80" s="60" t="s">
        <v>23</v>
      </c>
      <c r="C80" s="61" t="s">
        <v>274</v>
      </c>
      <c r="D80" s="62" t="s">
        <v>276</v>
      </c>
      <c r="E80" s="63"/>
      <c r="F80" s="69"/>
      <c r="G80" s="65"/>
      <c r="H80" s="66"/>
      <c r="I80" s="67"/>
      <c r="J80" s="65"/>
      <c r="K80" s="68">
        <v>4</v>
      </c>
      <c r="L80" s="68"/>
      <c r="M80" s="68"/>
      <c r="N80" s="68"/>
      <c r="O80" s="68"/>
      <c r="P80" s="69"/>
      <c r="Q80" s="70">
        <v>4</v>
      </c>
      <c r="R80" s="67">
        <f t="shared" si="6"/>
        <v>4</v>
      </c>
      <c r="S80" s="66">
        <f t="shared" si="5"/>
        <v>4</v>
      </c>
    </row>
    <row r="81" spans="1:19" x14ac:dyDescent="0.3">
      <c r="A81" s="59" t="str">
        <f t="shared" si="4"/>
        <v>F&amp;DMadelyn HarneyMagic</v>
      </c>
      <c r="B81" s="60" t="s">
        <v>230</v>
      </c>
      <c r="C81" s="61" t="s">
        <v>274</v>
      </c>
      <c r="D81" s="62" t="s">
        <v>276</v>
      </c>
      <c r="E81" s="63"/>
      <c r="F81" s="63"/>
      <c r="G81" s="65"/>
      <c r="H81" s="66"/>
      <c r="I81" s="67"/>
      <c r="J81" s="65"/>
      <c r="K81" s="68"/>
      <c r="L81" s="68">
        <v>4</v>
      </c>
      <c r="M81" s="68"/>
      <c r="N81" s="68"/>
      <c r="O81" s="68"/>
      <c r="P81" s="69"/>
      <c r="Q81" s="70">
        <v>4</v>
      </c>
      <c r="R81" s="67">
        <f t="shared" si="6"/>
        <v>4</v>
      </c>
      <c r="S81" s="66">
        <f t="shared" si="5"/>
        <v>4</v>
      </c>
    </row>
    <row r="82" spans="1:19" x14ac:dyDescent="0.3">
      <c r="A82" s="59" t="str">
        <f t="shared" si="4"/>
        <v>ONEMadelyn HarneyMagic</v>
      </c>
      <c r="B82" s="60" t="s">
        <v>109</v>
      </c>
      <c r="C82" s="61" t="s">
        <v>274</v>
      </c>
      <c r="D82" s="62" t="s">
        <v>276</v>
      </c>
      <c r="E82" s="63"/>
      <c r="F82" s="69"/>
      <c r="G82" s="65"/>
      <c r="H82" s="66"/>
      <c r="I82" s="67"/>
      <c r="J82" s="65"/>
      <c r="K82" s="68"/>
      <c r="L82" s="68"/>
      <c r="M82" s="68">
        <v>6</v>
      </c>
      <c r="N82" s="68"/>
      <c r="O82" s="68"/>
      <c r="P82" s="69"/>
      <c r="Q82" s="70">
        <v>6</v>
      </c>
      <c r="R82" s="67">
        <f t="shared" si="6"/>
        <v>2</v>
      </c>
      <c r="S82" s="66">
        <f t="shared" si="5"/>
        <v>2</v>
      </c>
    </row>
    <row r="83" spans="1:19" x14ac:dyDescent="0.3">
      <c r="A83" s="59" t="str">
        <f t="shared" si="4"/>
        <v>WAGMadelyn HarneyMagic</v>
      </c>
      <c r="B83" s="60" t="s">
        <v>26</v>
      </c>
      <c r="C83" s="61" t="s">
        <v>274</v>
      </c>
      <c r="D83" s="62" t="s">
        <v>276</v>
      </c>
      <c r="E83" s="63"/>
      <c r="F83" s="69"/>
      <c r="G83" s="65"/>
      <c r="H83" s="66"/>
      <c r="I83" s="67"/>
      <c r="J83" s="65"/>
      <c r="K83" s="68"/>
      <c r="L83" s="68"/>
      <c r="M83" s="68"/>
      <c r="N83" s="68">
        <v>4</v>
      </c>
      <c r="O83" s="68"/>
      <c r="P83" s="69"/>
      <c r="Q83" s="70">
        <v>4</v>
      </c>
      <c r="R83" s="67">
        <f t="shared" si="6"/>
        <v>4</v>
      </c>
      <c r="S83" s="66">
        <f t="shared" si="5"/>
        <v>4</v>
      </c>
    </row>
    <row r="84" spans="1:19" x14ac:dyDescent="0.3">
      <c r="A84" s="59" t="str">
        <f t="shared" si="4"/>
        <v>PCMEmma DempseyCapparis O’Grady</v>
      </c>
      <c r="B84" s="60" t="s">
        <v>20</v>
      </c>
      <c r="C84" s="61" t="s">
        <v>293</v>
      </c>
      <c r="D84" s="62" t="s">
        <v>294</v>
      </c>
      <c r="E84" s="63"/>
      <c r="F84" s="69"/>
      <c r="G84" s="65"/>
      <c r="H84" s="66"/>
      <c r="I84" s="67">
        <v>6</v>
      </c>
      <c r="J84" s="65"/>
      <c r="K84" s="68"/>
      <c r="L84" s="68"/>
      <c r="M84" s="68"/>
      <c r="N84" s="68"/>
      <c r="O84" s="68"/>
      <c r="P84" s="69">
        <v>32</v>
      </c>
      <c r="Q84" s="70">
        <v>6</v>
      </c>
      <c r="R84" s="67">
        <f t="shared" si="6"/>
        <v>2</v>
      </c>
      <c r="S84" s="66">
        <f t="shared" si="5"/>
        <v>2</v>
      </c>
    </row>
    <row r="85" spans="1:19" x14ac:dyDescent="0.3">
      <c r="A85" s="59" t="str">
        <f t="shared" si="4"/>
        <v>DIAMEmma DempseyCapparis O’Grady</v>
      </c>
      <c r="B85" s="60" t="s">
        <v>231</v>
      </c>
      <c r="C85" s="61" t="s">
        <v>293</v>
      </c>
      <c r="D85" s="62" t="s">
        <v>294</v>
      </c>
      <c r="E85" s="63"/>
      <c r="F85" s="69"/>
      <c r="G85" s="65"/>
      <c r="H85" s="66"/>
      <c r="I85" s="67"/>
      <c r="J85" s="65">
        <v>5</v>
      </c>
      <c r="K85" s="68"/>
      <c r="L85" s="68"/>
      <c r="M85" s="68"/>
      <c r="N85" s="68"/>
      <c r="O85" s="68"/>
      <c r="P85" s="69"/>
      <c r="Q85" s="70">
        <v>5</v>
      </c>
      <c r="R85" s="67">
        <f t="shared" si="6"/>
        <v>3</v>
      </c>
      <c r="S85" s="66">
        <f t="shared" si="5"/>
        <v>3</v>
      </c>
    </row>
    <row r="86" spans="1:19" x14ac:dyDescent="0.3">
      <c r="A86" s="59" t="str">
        <f t="shared" si="4"/>
        <v>WBEmma DempseyCapparis O’Grady</v>
      </c>
      <c r="B86" s="60" t="s">
        <v>23</v>
      </c>
      <c r="C86" s="61" t="s">
        <v>293</v>
      </c>
      <c r="D86" s="62" t="s">
        <v>294</v>
      </c>
      <c r="E86" s="63"/>
      <c r="F86" s="69"/>
      <c r="G86" s="65"/>
      <c r="H86" s="66"/>
      <c r="I86" s="67"/>
      <c r="J86" s="65"/>
      <c r="K86" s="68">
        <v>6</v>
      </c>
      <c r="L86" s="68"/>
      <c r="M86" s="68"/>
      <c r="N86" s="68"/>
      <c r="O86" s="68"/>
      <c r="P86" s="69"/>
      <c r="Q86" s="70">
        <v>6</v>
      </c>
      <c r="R86" s="67">
        <f t="shared" si="6"/>
        <v>2</v>
      </c>
      <c r="S86" s="66">
        <f t="shared" si="5"/>
        <v>2</v>
      </c>
    </row>
    <row r="87" spans="1:19" x14ac:dyDescent="0.3">
      <c r="A87" s="59" t="str">
        <f t="shared" si="4"/>
        <v>F&amp;DEmma DempseyCapparis O’Grady</v>
      </c>
      <c r="B87" s="60" t="s">
        <v>230</v>
      </c>
      <c r="C87" s="61" t="s">
        <v>293</v>
      </c>
      <c r="D87" s="62" t="s">
        <v>294</v>
      </c>
      <c r="E87" s="63"/>
      <c r="F87" s="69"/>
      <c r="G87" s="65"/>
      <c r="H87" s="66"/>
      <c r="I87" s="67"/>
      <c r="J87" s="65"/>
      <c r="K87" s="68"/>
      <c r="L87" s="68">
        <v>6</v>
      </c>
      <c r="M87" s="68"/>
      <c r="N87" s="68"/>
      <c r="O87" s="68"/>
      <c r="P87" s="69"/>
      <c r="Q87" s="70">
        <v>6</v>
      </c>
      <c r="R87" s="67">
        <f t="shared" si="6"/>
        <v>2</v>
      </c>
      <c r="S87" s="66">
        <f t="shared" si="5"/>
        <v>2</v>
      </c>
    </row>
    <row r="88" spans="1:19" x14ac:dyDescent="0.3">
      <c r="A88" s="59" t="str">
        <f t="shared" si="4"/>
        <v>ONEEmma DempseyCapparis O’Grady</v>
      </c>
      <c r="B88" s="60" t="s">
        <v>109</v>
      </c>
      <c r="C88" s="61" t="s">
        <v>293</v>
      </c>
      <c r="D88" s="62" t="s">
        <v>294</v>
      </c>
      <c r="E88" s="63"/>
      <c r="F88" s="69"/>
      <c r="G88" s="65"/>
      <c r="H88" s="66"/>
      <c r="I88" s="67"/>
      <c r="J88" s="65"/>
      <c r="K88" s="68"/>
      <c r="L88" s="68"/>
      <c r="M88" s="68">
        <v>4</v>
      </c>
      <c r="N88" s="68"/>
      <c r="O88" s="68"/>
      <c r="P88" s="69"/>
      <c r="Q88" s="70">
        <v>4</v>
      </c>
      <c r="R88" s="67">
        <f t="shared" si="6"/>
        <v>4</v>
      </c>
      <c r="S88" s="66">
        <f t="shared" si="5"/>
        <v>4</v>
      </c>
    </row>
    <row r="89" spans="1:19" x14ac:dyDescent="0.3">
      <c r="A89" s="59" t="str">
        <f t="shared" si="4"/>
        <v>WAGEmma DempseyCapparis O’Grady</v>
      </c>
      <c r="B89" s="60" t="s">
        <v>26</v>
      </c>
      <c r="C89" s="61" t="s">
        <v>293</v>
      </c>
      <c r="D89" s="62" t="s">
        <v>294</v>
      </c>
      <c r="E89" s="63"/>
      <c r="F89" s="69"/>
      <c r="G89" s="65"/>
      <c r="H89" s="66"/>
      <c r="I89" s="67"/>
      <c r="J89" s="65"/>
      <c r="K89" s="68"/>
      <c r="L89" s="68"/>
      <c r="M89" s="68"/>
      <c r="N89" s="68">
        <v>5</v>
      </c>
      <c r="O89" s="68"/>
      <c r="P89" s="69"/>
      <c r="Q89" s="70">
        <v>5</v>
      </c>
      <c r="R89" s="67">
        <f t="shared" si="6"/>
        <v>3</v>
      </c>
      <c r="S89" s="66">
        <f t="shared" si="5"/>
        <v>3</v>
      </c>
    </row>
    <row r="90" spans="1:19" x14ac:dyDescent="0.3">
      <c r="A90" s="59" t="str">
        <f t="shared" si="4"/>
        <v>PCMAmelia SpeedSecret</v>
      </c>
      <c r="B90" s="60" t="s">
        <v>20</v>
      </c>
      <c r="C90" s="61" t="s">
        <v>295</v>
      </c>
      <c r="D90" s="62" t="s">
        <v>298</v>
      </c>
      <c r="E90" s="63"/>
      <c r="F90" s="69"/>
      <c r="G90" s="65"/>
      <c r="H90" s="66"/>
      <c r="I90" s="67">
        <v>5</v>
      </c>
      <c r="J90" s="65"/>
      <c r="K90" s="68"/>
      <c r="L90" s="68"/>
      <c r="M90" s="68"/>
      <c r="N90" s="68"/>
      <c r="O90" s="68"/>
      <c r="P90" s="69">
        <v>32</v>
      </c>
      <c r="Q90" s="70">
        <v>5</v>
      </c>
      <c r="R90" s="67">
        <f t="shared" si="6"/>
        <v>3</v>
      </c>
      <c r="S90" s="66">
        <f t="shared" si="5"/>
        <v>3</v>
      </c>
    </row>
    <row r="91" spans="1:19" x14ac:dyDescent="0.3">
      <c r="A91" s="59" t="str">
        <f t="shared" si="4"/>
        <v>DIAMAmelia SpeedSecret</v>
      </c>
      <c r="B91" s="60" t="s">
        <v>231</v>
      </c>
      <c r="C91" s="61" t="s">
        <v>295</v>
      </c>
      <c r="D91" s="62" t="s">
        <v>298</v>
      </c>
      <c r="E91" s="63"/>
      <c r="F91" s="69"/>
      <c r="G91" s="65"/>
      <c r="H91" s="66"/>
      <c r="I91" s="67"/>
      <c r="J91" s="65">
        <v>6</v>
      </c>
      <c r="K91" s="68"/>
      <c r="L91" s="68"/>
      <c r="M91" s="68"/>
      <c r="N91" s="68"/>
      <c r="O91" s="68"/>
      <c r="P91" s="69"/>
      <c r="Q91" s="70">
        <v>6</v>
      </c>
      <c r="R91" s="67">
        <f t="shared" si="6"/>
        <v>2</v>
      </c>
      <c r="S91" s="66">
        <f t="shared" si="5"/>
        <v>2</v>
      </c>
    </row>
    <row r="92" spans="1:19" x14ac:dyDescent="0.3">
      <c r="A92" s="59" t="str">
        <f t="shared" si="4"/>
        <v>WBAmelia SpeedSecret</v>
      </c>
      <c r="B92" s="60" t="s">
        <v>23</v>
      </c>
      <c r="C92" s="61" t="s">
        <v>295</v>
      </c>
      <c r="D92" s="62" t="s">
        <v>298</v>
      </c>
      <c r="E92" s="63"/>
      <c r="F92" s="69"/>
      <c r="G92" s="65"/>
      <c r="H92" s="66"/>
      <c r="I92" s="67"/>
      <c r="J92" s="65"/>
      <c r="K92" s="68">
        <v>5</v>
      </c>
      <c r="L92" s="68"/>
      <c r="M92" s="68"/>
      <c r="N92" s="68"/>
      <c r="O92" s="68"/>
      <c r="P92" s="69"/>
      <c r="Q92" s="70">
        <v>5</v>
      </c>
      <c r="R92" s="67">
        <f t="shared" si="6"/>
        <v>3</v>
      </c>
      <c r="S92" s="66">
        <f t="shared" si="5"/>
        <v>3</v>
      </c>
    </row>
    <row r="93" spans="1:19" x14ac:dyDescent="0.3">
      <c r="A93" s="59" t="str">
        <f t="shared" si="4"/>
        <v>F&amp;DAmelia SpeedSecret</v>
      </c>
      <c r="B93" s="60" t="s">
        <v>230</v>
      </c>
      <c r="C93" s="61" t="s">
        <v>295</v>
      </c>
      <c r="D93" s="62" t="s">
        <v>298</v>
      </c>
      <c r="E93" s="63"/>
      <c r="F93" s="69"/>
      <c r="G93" s="65"/>
      <c r="H93" s="66"/>
      <c r="I93" s="67"/>
      <c r="J93" s="65"/>
      <c r="K93" s="68"/>
      <c r="L93" s="68">
        <v>5</v>
      </c>
      <c r="M93" s="68"/>
      <c r="N93" s="68"/>
      <c r="O93" s="68"/>
      <c r="P93" s="69"/>
      <c r="Q93" s="70">
        <v>5</v>
      </c>
      <c r="R93" s="67">
        <f t="shared" si="6"/>
        <v>3</v>
      </c>
      <c r="S93" s="66">
        <f t="shared" si="5"/>
        <v>3</v>
      </c>
    </row>
    <row r="94" spans="1:19" x14ac:dyDescent="0.3">
      <c r="A94" s="59" t="str">
        <f t="shared" si="4"/>
        <v>ONEAmelia SpeedSecret</v>
      </c>
      <c r="B94" s="60" t="s">
        <v>109</v>
      </c>
      <c r="C94" s="61" t="s">
        <v>295</v>
      </c>
      <c r="D94" s="62" t="s">
        <v>298</v>
      </c>
      <c r="E94" s="63"/>
      <c r="F94" s="69"/>
      <c r="G94" s="65"/>
      <c r="H94" s="66"/>
      <c r="I94" s="67"/>
      <c r="J94" s="65"/>
      <c r="K94" s="68"/>
      <c r="L94" s="68"/>
      <c r="M94" s="68">
        <v>5</v>
      </c>
      <c r="N94" s="68"/>
      <c r="O94" s="68"/>
      <c r="P94" s="69"/>
      <c r="Q94" s="70">
        <v>5</v>
      </c>
      <c r="R94" s="67">
        <f t="shared" si="6"/>
        <v>3</v>
      </c>
      <c r="S94" s="66">
        <f t="shared" si="5"/>
        <v>3</v>
      </c>
    </row>
    <row r="95" spans="1:19" x14ac:dyDescent="0.3">
      <c r="A95" s="59" t="str">
        <f t="shared" si="4"/>
        <v>WAGAmelia SpeedSecret</v>
      </c>
      <c r="B95" s="60" t="s">
        <v>26</v>
      </c>
      <c r="C95" s="61" t="s">
        <v>295</v>
      </c>
      <c r="D95" s="62" t="s">
        <v>298</v>
      </c>
      <c r="E95" s="63"/>
      <c r="F95" s="69"/>
      <c r="G95" s="65"/>
      <c r="H95" s="66"/>
      <c r="I95" s="67"/>
      <c r="J95" s="65"/>
      <c r="K95" s="68"/>
      <c r="L95" s="68"/>
      <c r="M95" s="68"/>
      <c r="N95" s="68">
        <v>6</v>
      </c>
      <c r="O95" s="68"/>
      <c r="P95" s="69"/>
      <c r="Q95" s="70">
        <v>6</v>
      </c>
      <c r="R95" s="67">
        <f t="shared" si="6"/>
        <v>2</v>
      </c>
      <c r="S95" s="66">
        <f t="shared" si="5"/>
        <v>2</v>
      </c>
    </row>
    <row r="96" spans="1:19" x14ac:dyDescent="0.3">
      <c r="A96" s="59" t="str">
        <f t="shared" si="4"/>
        <v>PCMAlisha SweetTia</v>
      </c>
      <c r="B96" s="60" t="s">
        <v>20</v>
      </c>
      <c r="C96" s="61" t="s">
        <v>296</v>
      </c>
      <c r="D96" s="62" t="s">
        <v>297</v>
      </c>
      <c r="E96" s="63"/>
      <c r="F96" s="69"/>
      <c r="G96" s="65"/>
      <c r="H96" s="66"/>
      <c r="I96" s="67">
        <v>1</v>
      </c>
      <c r="J96" s="65"/>
      <c r="K96" s="68"/>
      <c r="L96" s="68"/>
      <c r="M96" s="68"/>
      <c r="N96" s="68"/>
      <c r="O96" s="68"/>
      <c r="P96" s="69">
        <v>6</v>
      </c>
      <c r="Q96" s="70">
        <v>1</v>
      </c>
      <c r="R96" s="67">
        <f t="shared" si="6"/>
        <v>7</v>
      </c>
      <c r="S96" s="66">
        <f t="shared" si="5"/>
        <v>7</v>
      </c>
    </row>
    <row r="97" spans="1:19" x14ac:dyDescent="0.3">
      <c r="A97" s="59" t="str">
        <f t="shared" si="4"/>
        <v>DIAMAlisha SweetTia</v>
      </c>
      <c r="B97" s="60" t="s">
        <v>231</v>
      </c>
      <c r="C97" s="61" t="s">
        <v>296</v>
      </c>
      <c r="D97" s="62" t="s">
        <v>297</v>
      </c>
      <c r="E97" s="63"/>
      <c r="F97" s="69"/>
      <c r="G97" s="65"/>
      <c r="H97" s="66"/>
      <c r="I97" s="67"/>
      <c r="J97" s="65">
        <v>1</v>
      </c>
      <c r="K97" s="68"/>
      <c r="L97" s="68"/>
      <c r="M97" s="68"/>
      <c r="N97" s="68"/>
      <c r="O97" s="68"/>
      <c r="P97" s="69"/>
      <c r="Q97" s="70">
        <v>1</v>
      </c>
      <c r="R97" s="67">
        <f t="shared" si="6"/>
        <v>7</v>
      </c>
      <c r="S97" s="66">
        <f t="shared" si="5"/>
        <v>7</v>
      </c>
    </row>
    <row r="98" spans="1:19" x14ac:dyDescent="0.3">
      <c r="A98" s="59" t="str">
        <f t="shared" si="4"/>
        <v>WBAlisha SweetTia</v>
      </c>
      <c r="B98" s="60" t="s">
        <v>23</v>
      </c>
      <c r="C98" s="61" t="s">
        <v>296</v>
      </c>
      <c r="D98" s="62" t="s">
        <v>297</v>
      </c>
      <c r="E98" s="63"/>
      <c r="F98" s="69"/>
      <c r="G98" s="65"/>
      <c r="H98" s="66"/>
      <c r="I98" s="67"/>
      <c r="J98" s="65"/>
      <c r="K98" s="68">
        <v>1</v>
      </c>
      <c r="L98" s="68"/>
      <c r="M98" s="68"/>
      <c r="N98" s="68"/>
      <c r="O98" s="68"/>
      <c r="P98" s="69"/>
      <c r="Q98" s="70">
        <v>1</v>
      </c>
      <c r="R98" s="67">
        <f t="shared" si="6"/>
        <v>7</v>
      </c>
      <c r="S98" s="66">
        <f t="shared" si="5"/>
        <v>7</v>
      </c>
    </row>
    <row r="99" spans="1:19" x14ac:dyDescent="0.3">
      <c r="A99" s="59" t="str">
        <f t="shared" si="4"/>
        <v>F&amp;DAlisha SweetTia</v>
      </c>
      <c r="B99" s="60" t="s">
        <v>230</v>
      </c>
      <c r="C99" s="61" t="s">
        <v>296</v>
      </c>
      <c r="D99" s="62" t="s">
        <v>297</v>
      </c>
      <c r="E99" s="63"/>
      <c r="F99" s="69"/>
      <c r="G99" s="65"/>
      <c r="H99" s="66"/>
      <c r="I99" s="67"/>
      <c r="J99" s="65"/>
      <c r="K99" s="68"/>
      <c r="L99" s="68">
        <v>1</v>
      </c>
      <c r="M99" s="68"/>
      <c r="N99" s="68"/>
      <c r="O99" s="68"/>
      <c r="P99" s="69"/>
      <c r="Q99" s="70">
        <v>1</v>
      </c>
      <c r="R99" s="67">
        <f t="shared" si="6"/>
        <v>7</v>
      </c>
      <c r="S99" s="66">
        <f t="shared" si="5"/>
        <v>7</v>
      </c>
    </row>
    <row r="100" spans="1:19" x14ac:dyDescent="0.3">
      <c r="A100" s="59" t="str">
        <f t="shared" si="4"/>
        <v>ONEAlisha SweetTia</v>
      </c>
      <c r="B100" s="60" t="s">
        <v>109</v>
      </c>
      <c r="C100" s="61" t="s">
        <v>296</v>
      </c>
      <c r="D100" s="62" t="s">
        <v>297</v>
      </c>
      <c r="E100" s="63"/>
      <c r="F100" s="69"/>
      <c r="G100" s="65"/>
      <c r="H100" s="66"/>
      <c r="I100" s="67"/>
      <c r="J100" s="65"/>
      <c r="K100" s="68"/>
      <c r="L100" s="68"/>
      <c r="M100" s="68">
        <v>1</v>
      </c>
      <c r="N100" s="68"/>
      <c r="O100" s="68"/>
      <c r="P100" s="69"/>
      <c r="Q100" s="70">
        <v>1</v>
      </c>
      <c r="R100" s="67">
        <f t="shared" si="6"/>
        <v>7</v>
      </c>
      <c r="S100" s="66">
        <f t="shared" si="5"/>
        <v>7</v>
      </c>
    </row>
    <row r="101" spans="1:19" x14ac:dyDescent="0.3">
      <c r="A101" s="59" t="str">
        <f t="shared" si="4"/>
        <v>WAGAlisha SweetTia</v>
      </c>
      <c r="B101" s="60" t="s">
        <v>26</v>
      </c>
      <c r="C101" s="61" t="s">
        <v>296</v>
      </c>
      <c r="D101" s="62" t="s">
        <v>297</v>
      </c>
      <c r="E101" s="63"/>
      <c r="F101" s="69"/>
      <c r="G101" s="65"/>
      <c r="H101" s="66"/>
      <c r="I101" s="67"/>
      <c r="J101" s="65"/>
      <c r="K101" s="68"/>
      <c r="L101" s="68"/>
      <c r="M101" s="68"/>
      <c r="N101" s="68">
        <v>1</v>
      </c>
      <c r="O101" s="68"/>
      <c r="P101" s="69"/>
      <c r="Q101" s="70">
        <v>1</v>
      </c>
      <c r="R101" s="67">
        <f t="shared" si="6"/>
        <v>7</v>
      </c>
      <c r="S101" s="66">
        <f t="shared" si="5"/>
        <v>7</v>
      </c>
    </row>
    <row r="102" spans="1:19" x14ac:dyDescent="0.3">
      <c r="A102" s="59"/>
      <c r="B102" s="60"/>
      <c r="C102" s="61" t="s">
        <v>110</v>
      </c>
      <c r="D102" s="62" t="s">
        <v>110</v>
      </c>
      <c r="E102" s="63"/>
      <c r="F102" s="69"/>
      <c r="G102" s="65"/>
      <c r="H102" s="66"/>
      <c r="I102" s="67"/>
      <c r="J102" s="65"/>
      <c r="K102" s="68"/>
      <c r="L102" s="68"/>
      <c r="M102" s="68"/>
      <c r="N102" s="68"/>
      <c r="O102" s="68"/>
      <c r="P102" s="69"/>
      <c r="Q102" s="70"/>
      <c r="R102" s="67">
        <f t="shared" si="6"/>
        <v>0</v>
      </c>
      <c r="S102" s="66">
        <f t="shared" si="5"/>
        <v>0</v>
      </c>
    </row>
    <row r="103" spans="1:19" x14ac:dyDescent="0.3">
      <c r="A103" s="59"/>
      <c r="B103" s="60"/>
      <c r="C103" s="61"/>
      <c r="D103" s="62"/>
      <c r="E103" s="63"/>
      <c r="F103" s="69"/>
      <c r="G103" s="65"/>
      <c r="H103" s="66"/>
      <c r="I103" s="67"/>
      <c r="J103" s="65"/>
      <c r="K103" s="68"/>
      <c r="L103" s="68"/>
      <c r="M103" s="68"/>
      <c r="N103" s="68"/>
      <c r="O103" s="68"/>
      <c r="P103" s="69"/>
      <c r="Q103" s="70"/>
      <c r="R103" s="67">
        <f t="shared" si="6"/>
        <v>0</v>
      </c>
      <c r="S103" s="66">
        <f t="shared" si="5"/>
        <v>0</v>
      </c>
    </row>
    <row r="104" spans="1:19" x14ac:dyDescent="0.3">
      <c r="A104" s="59"/>
      <c r="B104" s="60"/>
      <c r="C104" s="61"/>
      <c r="D104" s="62"/>
      <c r="E104" s="63"/>
      <c r="F104" s="69"/>
      <c r="G104" s="65"/>
      <c r="H104" s="66"/>
      <c r="I104" s="67"/>
      <c r="J104" s="65"/>
      <c r="K104" s="68"/>
      <c r="L104" s="68"/>
      <c r="M104" s="68"/>
      <c r="N104" s="68"/>
      <c r="O104" s="68"/>
      <c r="P104" s="69"/>
      <c r="Q104" s="70"/>
      <c r="R104" s="67">
        <f t="shared" si="6"/>
        <v>0</v>
      </c>
      <c r="S104" s="66">
        <f t="shared" si="5"/>
        <v>0</v>
      </c>
    </row>
    <row r="105" spans="1:19" x14ac:dyDescent="0.3">
      <c r="A105" s="59"/>
      <c r="B105" s="60"/>
      <c r="C105" s="61"/>
      <c r="D105" s="62"/>
      <c r="E105" s="63"/>
      <c r="F105" s="69"/>
      <c r="G105" s="65"/>
      <c r="H105" s="66"/>
      <c r="I105" s="67"/>
      <c r="J105" s="65"/>
      <c r="K105" s="68"/>
      <c r="L105" s="68"/>
      <c r="M105" s="68"/>
      <c r="N105" s="68"/>
      <c r="O105" s="68"/>
      <c r="P105" s="69"/>
      <c r="Q105" s="70"/>
      <c r="R105" s="67">
        <f t="shared" si="6"/>
        <v>0</v>
      </c>
      <c r="S105" s="66">
        <f t="shared" si="5"/>
        <v>0</v>
      </c>
    </row>
    <row r="106" spans="1:19" x14ac:dyDescent="0.3">
      <c r="A106" s="59"/>
      <c r="B106" s="60"/>
      <c r="C106" s="61"/>
      <c r="D106" s="62"/>
      <c r="E106" s="63"/>
      <c r="F106" s="69"/>
      <c r="G106" s="65"/>
      <c r="H106" s="66"/>
      <c r="I106" s="67"/>
      <c r="J106" s="65"/>
      <c r="K106" s="68"/>
      <c r="L106" s="68"/>
      <c r="M106" s="68"/>
      <c r="N106" s="68"/>
      <c r="O106" s="68"/>
      <c r="P106" s="69"/>
      <c r="Q106" s="70"/>
      <c r="R106" s="67"/>
      <c r="S106" s="66"/>
    </row>
    <row r="107" spans="1:19" x14ac:dyDescent="0.3">
      <c r="A107" s="59"/>
      <c r="B107" s="60"/>
      <c r="C107" s="61"/>
      <c r="D107" s="62"/>
      <c r="E107" s="63"/>
      <c r="F107" s="69"/>
      <c r="G107" s="65"/>
      <c r="H107" s="66"/>
      <c r="I107" s="67"/>
      <c r="J107" s="65"/>
      <c r="K107" s="68"/>
      <c r="L107" s="68"/>
      <c r="M107" s="68"/>
      <c r="N107" s="68"/>
      <c r="O107" s="68"/>
      <c r="P107" s="69"/>
      <c r="Q107" s="70"/>
      <c r="R107" s="67"/>
      <c r="S107" s="66"/>
    </row>
    <row r="108" spans="1:19" x14ac:dyDescent="0.3">
      <c r="A108" s="59"/>
      <c r="B108" s="60"/>
      <c r="C108" s="61"/>
      <c r="D108" s="62"/>
      <c r="E108" s="63"/>
      <c r="F108" s="69"/>
      <c r="G108" s="65"/>
      <c r="H108" s="66"/>
      <c r="I108" s="67"/>
      <c r="J108" s="65"/>
      <c r="K108" s="68"/>
      <c r="L108" s="68"/>
      <c r="M108" s="68"/>
      <c r="N108" s="68"/>
      <c r="O108" s="68"/>
      <c r="P108" s="69"/>
      <c r="Q108" s="70"/>
      <c r="R108" s="67"/>
      <c r="S108" s="66"/>
    </row>
    <row r="109" spans="1:19" x14ac:dyDescent="0.3">
      <c r="A109" s="59"/>
      <c r="B109" s="60"/>
      <c r="C109" s="61"/>
      <c r="D109" s="62"/>
      <c r="E109" s="63"/>
      <c r="F109" s="69"/>
      <c r="G109" s="65"/>
      <c r="H109" s="66"/>
      <c r="I109" s="67"/>
      <c r="J109" s="65"/>
      <c r="K109" s="68"/>
      <c r="L109" s="68"/>
      <c r="M109" s="68"/>
      <c r="N109" s="68"/>
      <c r="O109" s="68"/>
      <c r="P109" s="69"/>
      <c r="Q109" s="70"/>
      <c r="R109" s="67"/>
      <c r="S109" s="66"/>
    </row>
    <row r="110" spans="1:19" x14ac:dyDescent="0.3">
      <c r="A110" s="59"/>
      <c r="B110" s="60"/>
      <c r="C110" s="61"/>
      <c r="D110" s="62"/>
      <c r="E110" s="63"/>
      <c r="F110" s="69"/>
      <c r="G110" s="65"/>
      <c r="H110" s="66"/>
      <c r="I110" s="67"/>
      <c r="J110" s="65"/>
      <c r="K110" s="68"/>
      <c r="L110" s="68"/>
      <c r="M110" s="68"/>
      <c r="N110" s="68"/>
      <c r="O110" s="68"/>
      <c r="P110" s="69"/>
      <c r="Q110" s="70"/>
      <c r="R110" s="67"/>
      <c r="S110" s="66"/>
    </row>
    <row r="111" spans="1:19" x14ac:dyDescent="0.3">
      <c r="A111" s="59"/>
      <c r="B111" s="60"/>
      <c r="C111" s="61"/>
      <c r="D111" s="62"/>
      <c r="E111" s="63"/>
      <c r="F111" s="69"/>
      <c r="G111" s="65"/>
      <c r="H111" s="66"/>
      <c r="I111" s="67"/>
      <c r="J111" s="65"/>
      <c r="K111" s="68"/>
      <c r="L111" s="68"/>
      <c r="M111" s="68"/>
      <c r="N111" s="68"/>
      <c r="O111" s="68"/>
      <c r="P111" s="69"/>
      <c r="Q111" s="70"/>
      <c r="R111" s="67"/>
      <c r="S111" s="66"/>
    </row>
    <row r="112" spans="1:19" x14ac:dyDescent="0.3">
      <c r="A112" s="59"/>
      <c r="B112" s="60"/>
      <c r="C112" s="61"/>
      <c r="D112" s="62"/>
      <c r="E112" s="63"/>
      <c r="F112" s="69"/>
      <c r="G112" s="65"/>
      <c r="H112" s="66"/>
      <c r="I112" s="67"/>
      <c r="J112" s="65"/>
      <c r="K112" s="68"/>
      <c r="L112" s="68"/>
      <c r="M112" s="68"/>
      <c r="N112" s="68"/>
      <c r="O112" s="68"/>
      <c r="P112" s="69"/>
      <c r="Q112" s="70"/>
      <c r="R112" s="67"/>
      <c r="S112" s="66"/>
    </row>
    <row r="113" spans="1:19" x14ac:dyDescent="0.3">
      <c r="A113" s="59"/>
      <c r="B113" s="60"/>
      <c r="C113" s="61"/>
      <c r="D113" s="62"/>
      <c r="E113" s="63"/>
      <c r="F113" s="69"/>
      <c r="G113" s="65"/>
      <c r="H113" s="66"/>
      <c r="I113" s="67"/>
      <c r="J113" s="65"/>
      <c r="K113" s="68"/>
      <c r="L113" s="68"/>
      <c r="M113" s="68"/>
      <c r="N113" s="68"/>
      <c r="O113" s="68"/>
      <c r="P113" s="69"/>
      <c r="Q113" s="70"/>
      <c r="R113" s="67"/>
      <c r="S113" s="66"/>
    </row>
    <row r="114" spans="1:19" x14ac:dyDescent="0.3">
      <c r="A114" s="59"/>
      <c r="B114" s="60"/>
      <c r="C114" s="61"/>
      <c r="D114" s="62"/>
      <c r="E114" s="63"/>
      <c r="F114" s="69"/>
      <c r="G114" s="65"/>
      <c r="H114" s="66"/>
      <c r="I114" s="67"/>
      <c r="J114" s="65"/>
      <c r="K114" s="68"/>
      <c r="L114" s="68"/>
      <c r="M114" s="68"/>
      <c r="N114" s="68"/>
      <c r="O114" s="68"/>
      <c r="P114" s="69"/>
      <c r="Q114" s="70"/>
      <c r="R114" s="67"/>
      <c r="S114" s="66"/>
    </row>
  </sheetData>
  <mergeCells count="18">
    <mergeCell ref="A3:A5"/>
    <mergeCell ref="B3:B5"/>
    <mergeCell ref="C3:C5"/>
    <mergeCell ref="D3:D5"/>
    <mergeCell ref="E3:E4"/>
    <mergeCell ref="E5:F5"/>
    <mergeCell ref="I4:I5"/>
    <mergeCell ref="J4:P4"/>
    <mergeCell ref="B1:C1"/>
    <mergeCell ref="E1:O1"/>
    <mergeCell ref="Q1:R1"/>
    <mergeCell ref="B2:R2"/>
    <mergeCell ref="F3:F4"/>
    <mergeCell ref="G3:P3"/>
    <mergeCell ref="Q3:Q5"/>
    <mergeCell ref="R3:R5"/>
    <mergeCell ref="G4:G5"/>
    <mergeCell ref="H4:H5"/>
  </mergeCells>
  <phoneticPr fontId="2" type="noConversion"/>
  <conditionalFormatting sqref="C1:C114">
    <cfRule type="duplicateValues" dxfId="18" priority="44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373A6-58A1-4E2B-90EE-30D7721DF188}">
  <sheetPr>
    <tabColor rgb="FF34EC38"/>
  </sheetPr>
  <dimension ref="A1:S255"/>
  <sheetViews>
    <sheetView topLeftCell="A193" zoomScale="50" zoomScaleNormal="50" workbookViewId="0">
      <selection activeCell="F14" sqref="F14"/>
    </sheetView>
  </sheetViews>
  <sheetFormatPr defaultColWidth="9.109375" defaultRowHeight="14.4" x14ac:dyDescent="0.3"/>
  <cols>
    <col min="1" max="1" width="50.33203125" style="49" bestFit="1" customWidth="1"/>
    <col min="2" max="2" width="10.109375" style="2" bestFit="1" customWidth="1"/>
    <col min="3" max="3" width="21" style="49" bestFit="1" customWidth="1"/>
    <col min="4" max="4" width="24.109375" style="71" bestFit="1" customWidth="1"/>
    <col min="5" max="5" width="12" style="2" bestFit="1" customWidth="1"/>
    <col min="6" max="6" width="16" style="49" bestFit="1" customWidth="1"/>
    <col min="7" max="7" width="8.6640625" style="2" bestFit="1" customWidth="1"/>
    <col min="8" max="8" width="14.44140625" style="2" bestFit="1" customWidth="1"/>
    <col min="9" max="9" width="11.33203125" style="2" bestFit="1" customWidth="1"/>
    <col min="10" max="10" width="16.5546875" style="2" bestFit="1" customWidth="1"/>
    <col min="11" max="14" width="9.5546875" style="2" customWidth="1"/>
    <col min="15" max="15" width="14.33203125" style="2" bestFit="1" customWidth="1"/>
    <col min="16" max="16" width="14.88671875" style="2" bestFit="1" customWidth="1"/>
    <col min="17" max="17" width="8.33203125" style="2" bestFit="1" customWidth="1"/>
    <col min="18" max="18" width="14.88671875" style="2" bestFit="1" customWidth="1"/>
    <col min="19" max="19" width="33.109375" style="2" bestFit="1" customWidth="1"/>
    <col min="20" max="16384" width="9.109375" style="49"/>
  </cols>
  <sheetData>
    <row r="1" spans="1:19" ht="22.5" customHeight="1" thickBot="1" x14ac:dyDescent="0.35">
      <c r="A1" s="46">
        <f>SUM(A2-1)</f>
        <v>27</v>
      </c>
      <c r="B1" s="435" t="s">
        <v>83</v>
      </c>
      <c r="C1" s="436"/>
      <c r="D1" s="47" t="s">
        <v>84</v>
      </c>
      <c r="E1" s="432" t="s">
        <v>235</v>
      </c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8" t="s">
        <v>85</v>
      </c>
      <c r="Q1" s="467">
        <v>45458</v>
      </c>
      <c r="R1" s="468"/>
      <c r="S1" s="48" t="s">
        <v>86</v>
      </c>
    </row>
    <row r="2" spans="1:19" ht="22.5" customHeight="1" thickBot="1" x14ac:dyDescent="0.35">
      <c r="A2" s="50">
        <f>COUNTA(_xlfn.UNIQUE(C6:C174))</f>
        <v>28</v>
      </c>
      <c r="B2" s="439" t="s">
        <v>87</v>
      </c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  <c r="Q2" s="439"/>
      <c r="R2" s="439"/>
      <c r="S2" s="51" t="s">
        <v>88</v>
      </c>
    </row>
    <row r="3" spans="1:19" ht="15" thickBot="1" x14ac:dyDescent="0.35">
      <c r="A3" s="452" t="s">
        <v>89</v>
      </c>
      <c r="B3" s="455" t="s">
        <v>90</v>
      </c>
      <c r="C3" s="458" t="s">
        <v>2</v>
      </c>
      <c r="D3" s="440" t="s">
        <v>3</v>
      </c>
      <c r="E3" s="463" t="s">
        <v>91</v>
      </c>
      <c r="F3" s="440" t="s">
        <v>92</v>
      </c>
      <c r="G3" s="432" t="s">
        <v>93</v>
      </c>
      <c r="H3" s="433"/>
      <c r="I3" s="433"/>
      <c r="J3" s="433"/>
      <c r="K3" s="433"/>
      <c r="L3" s="433"/>
      <c r="M3" s="433"/>
      <c r="N3" s="433"/>
      <c r="O3" s="433"/>
      <c r="P3" s="434"/>
      <c r="Q3" s="442" t="s">
        <v>94</v>
      </c>
      <c r="R3" s="445" t="s">
        <v>95</v>
      </c>
      <c r="S3" s="52" t="s">
        <v>96</v>
      </c>
    </row>
    <row r="4" spans="1:19" ht="15" thickBot="1" x14ac:dyDescent="0.35">
      <c r="A4" s="453"/>
      <c r="B4" s="456"/>
      <c r="C4" s="459"/>
      <c r="D4" s="461"/>
      <c r="E4" s="464"/>
      <c r="F4" s="441"/>
      <c r="G4" s="448" t="s">
        <v>18</v>
      </c>
      <c r="H4" s="450" t="s">
        <v>97</v>
      </c>
      <c r="I4" s="430" t="s">
        <v>98</v>
      </c>
      <c r="J4" s="432" t="s">
        <v>99</v>
      </c>
      <c r="K4" s="433"/>
      <c r="L4" s="433"/>
      <c r="M4" s="433"/>
      <c r="N4" s="433"/>
      <c r="O4" s="433"/>
      <c r="P4" s="434"/>
      <c r="Q4" s="443"/>
      <c r="R4" s="446"/>
      <c r="S4" s="53">
        <v>1</v>
      </c>
    </row>
    <row r="5" spans="1:19" ht="15" thickBot="1" x14ac:dyDescent="0.35">
      <c r="A5" s="454"/>
      <c r="B5" s="457"/>
      <c r="C5" s="460"/>
      <c r="D5" s="462"/>
      <c r="E5" s="465" t="s">
        <v>100</v>
      </c>
      <c r="F5" s="466"/>
      <c r="G5" s="449"/>
      <c r="H5" s="451"/>
      <c r="I5" s="431"/>
      <c r="J5" s="54" t="s">
        <v>231</v>
      </c>
      <c r="K5" s="55" t="s">
        <v>23</v>
      </c>
      <c r="L5" s="55" t="s">
        <v>230</v>
      </c>
      <c r="M5" s="55" t="s">
        <v>109</v>
      </c>
      <c r="N5" s="55" t="s">
        <v>26</v>
      </c>
      <c r="O5" s="56"/>
      <c r="P5" s="57"/>
      <c r="Q5" s="444"/>
      <c r="R5" s="447"/>
      <c r="S5" s="58">
        <f>IF(S4=1,0,IF(S4=2,1,IF(S4=3,2,0)))</f>
        <v>0</v>
      </c>
    </row>
    <row r="6" spans="1:19" x14ac:dyDescent="0.3">
      <c r="A6" s="59" t="str">
        <f t="shared" ref="A6:A69" si="0">CONCATENATE(B6,C6,D6)</f>
        <v>PPMGGrace CoxAmeko</v>
      </c>
      <c r="B6" s="60" t="s">
        <v>18</v>
      </c>
      <c r="C6" s="17" t="s">
        <v>254</v>
      </c>
      <c r="D6" s="18" t="s">
        <v>255</v>
      </c>
      <c r="E6" s="63"/>
      <c r="F6" s="64"/>
      <c r="G6" s="65">
        <v>6</v>
      </c>
      <c r="H6" s="66"/>
      <c r="I6" s="67"/>
      <c r="J6" s="65"/>
      <c r="K6" s="68"/>
      <c r="L6" s="68"/>
      <c r="M6" s="68"/>
      <c r="N6" s="68"/>
      <c r="O6" s="68"/>
      <c r="P6" s="69"/>
      <c r="Q6" s="70">
        <v>6</v>
      </c>
      <c r="R6" s="67">
        <f>IF(Q6=1,7,IF(Q6=2,6,IF(Q6=3,5,IF(Q6=4,4,IF(Q6=5,3,IF(Q6=6,2,IF(Q6&gt;=6,1,0)))))))</f>
        <v>2</v>
      </c>
      <c r="S6" s="66">
        <f>SUM(R6+$S$5)</f>
        <v>2</v>
      </c>
    </row>
    <row r="7" spans="1:19" x14ac:dyDescent="0.3">
      <c r="A7" s="59" t="str">
        <f t="shared" si="0"/>
        <v>F&amp;DGrace CoxAmeko</v>
      </c>
      <c r="B7" s="60" t="s">
        <v>230</v>
      </c>
      <c r="C7" s="61" t="s">
        <v>254</v>
      </c>
      <c r="D7" s="62" t="s">
        <v>255</v>
      </c>
      <c r="E7" s="63"/>
      <c r="F7" s="64"/>
      <c r="G7" s="65"/>
      <c r="H7" s="66"/>
      <c r="I7" s="67"/>
      <c r="J7" s="65">
        <v>4</v>
      </c>
      <c r="K7" s="68"/>
      <c r="L7" s="68"/>
      <c r="M7" s="68"/>
      <c r="N7" s="68"/>
      <c r="O7" s="68"/>
      <c r="P7" s="69"/>
      <c r="Q7" s="70">
        <v>4</v>
      </c>
      <c r="R7" s="67">
        <f t="shared" ref="R7:R57" si="1">IF(Q7=1,7,IF(Q7=2,6,IF(Q7=3,5,IF(Q7=4,4,IF(Q7=5,3,IF(Q7=6,2,IF(Q7&gt;=6,1,0)))))))</f>
        <v>4</v>
      </c>
      <c r="S7" s="66">
        <f>SUM(R7+$S$5)</f>
        <v>4</v>
      </c>
    </row>
    <row r="8" spans="1:19" x14ac:dyDescent="0.3">
      <c r="A8" s="59" t="str">
        <f t="shared" si="0"/>
        <v>DIAMGrace CoxAmeko</v>
      </c>
      <c r="B8" s="60" t="s">
        <v>231</v>
      </c>
      <c r="C8" s="61" t="s">
        <v>254</v>
      </c>
      <c r="D8" s="62" t="s">
        <v>255</v>
      </c>
      <c r="E8" s="63"/>
      <c r="F8" s="64"/>
      <c r="G8" s="65"/>
      <c r="H8" s="66"/>
      <c r="I8" s="67"/>
      <c r="J8" s="65"/>
      <c r="K8" s="68">
        <v>4</v>
      </c>
      <c r="L8" s="68"/>
      <c r="M8" s="68"/>
      <c r="N8" s="68"/>
      <c r="O8" s="68"/>
      <c r="P8" s="69"/>
      <c r="Q8" s="70">
        <v>4</v>
      </c>
      <c r="R8" s="67">
        <f t="shared" si="1"/>
        <v>4</v>
      </c>
      <c r="S8" s="66">
        <f t="shared" ref="S8:S56" si="2">SUM(R8+$S$5)</f>
        <v>4</v>
      </c>
    </row>
    <row r="9" spans="1:19" x14ac:dyDescent="0.3">
      <c r="A9" s="59" t="str">
        <f t="shared" si="0"/>
        <v>ONEGrace CoxAmeko</v>
      </c>
      <c r="B9" s="60" t="s">
        <v>109</v>
      </c>
      <c r="C9" s="61" t="s">
        <v>254</v>
      </c>
      <c r="D9" s="62" t="s">
        <v>255</v>
      </c>
      <c r="E9" s="63"/>
      <c r="F9" s="64"/>
      <c r="G9" s="65"/>
      <c r="H9" s="66"/>
      <c r="I9" s="67"/>
      <c r="J9" s="65"/>
      <c r="K9" s="68"/>
      <c r="L9" s="68">
        <v>5</v>
      </c>
      <c r="M9" s="68"/>
      <c r="N9" s="68"/>
      <c r="O9" s="68"/>
      <c r="P9" s="69"/>
      <c r="Q9" s="70">
        <v>5</v>
      </c>
      <c r="R9" s="67">
        <f t="shared" si="1"/>
        <v>3</v>
      </c>
      <c r="S9" s="66">
        <f t="shared" si="2"/>
        <v>3</v>
      </c>
    </row>
    <row r="10" spans="1:19" x14ac:dyDescent="0.3">
      <c r="A10" s="59" t="str">
        <f t="shared" si="0"/>
        <v>WBGrace CoxAmeko</v>
      </c>
      <c r="B10" s="60" t="s">
        <v>23</v>
      </c>
      <c r="C10" s="61" t="s">
        <v>254</v>
      </c>
      <c r="D10" s="62" t="s">
        <v>255</v>
      </c>
      <c r="E10" s="63"/>
      <c r="F10" s="64"/>
      <c r="G10" s="65"/>
      <c r="H10" s="66"/>
      <c r="I10" s="67"/>
      <c r="J10" s="65"/>
      <c r="K10" s="68"/>
      <c r="L10" s="68"/>
      <c r="M10" s="68"/>
      <c r="N10" s="68">
        <v>6</v>
      </c>
      <c r="O10" s="68"/>
      <c r="P10" s="69"/>
      <c r="Q10" s="70">
        <v>6</v>
      </c>
      <c r="R10" s="67">
        <f t="shared" si="1"/>
        <v>2</v>
      </c>
      <c r="S10" s="66">
        <f t="shared" si="2"/>
        <v>2</v>
      </c>
    </row>
    <row r="11" spans="1:19" x14ac:dyDescent="0.3">
      <c r="A11" s="59" t="str">
        <f t="shared" si="0"/>
        <v>PPMGMia Maria RicciardoRainbow</v>
      </c>
      <c r="B11" s="60" t="s">
        <v>18</v>
      </c>
      <c r="C11" s="61" t="s">
        <v>359</v>
      </c>
      <c r="D11" s="62" t="s">
        <v>361</v>
      </c>
      <c r="E11" s="63"/>
      <c r="F11" s="64"/>
      <c r="G11" s="65">
        <v>2</v>
      </c>
      <c r="H11" s="66"/>
      <c r="I11" s="67"/>
      <c r="J11" s="65" t="s">
        <v>110</v>
      </c>
      <c r="K11" s="68"/>
      <c r="L11" s="68"/>
      <c r="M11" s="68"/>
      <c r="N11" s="68"/>
      <c r="O11" s="68"/>
      <c r="P11" s="69"/>
      <c r="Q11" s="70">
        <v>2</v>
      </c>
      <c r="R11" s="67">
        <f t="shared" si="1"/>
        <v>6</v>
      </c>
      <c r="S11" s="66">
        <f t="shared" si="2"/>
        <v>6</v>
      </c>
    </row>
    <row r="12" spans="1:19" x14ac:dyDescent="0.3">
      <c r="A12" s="59" t="str">
        <f t="shared" si="0"/>
        <v>PPMGElaria AtheisWildwood Beyond Paradise</v>
      </c>
      <c r="B12" s="60" t="s">
        <v>18</v>
      </c>
      <c r="C12" s="61" t="s">
        <v>241</v>
      </c>
      <c r="D12" s="62" t="s">
        <v>242</v>
      </c>
      <c r="E12" s="63"/>
      <c r="F12" s="64"/>
      <c r="G12" s="67">
        <v>4</v>
      </c>
      <c r="H12" s="66"/>
      <c r="I12" s="66"/>
      <c r="J12" s="65"/>
      <c r="K12" s="68"/>
      <c r="L12" s="68"/>
      <c r="M12" s="68"/>
      <c r="N12" s="68"/>
      <c r="O12" s="68"/>
      <c r="P12" s="69"/>
      <c r="Q12" s="70">
        <v>4</v>
      </c>
      <c r="R12" s="67">
        <f t="shared" si="1"/>
        <v>4</v>
      </c>
      <c r="S12" s="66">
        <f t="shared" si="2"/>
        <v>4</v>
      </c>
    </row>
    <row r="13" spans="1:19" x14ac:dyDescent="0.3">
      <c r="A13" s="59" t="str">
        <f t="shared" si="0"/>
        <v>PCMElaria AtheisWildwood Beyond Paradise</v>
      </c>
      <c r="B13" s="60" t="s">
        <v>20</v>
      </c>
      <c r="C13" s="61" t="s">
        <v>241</v>
      </c>
      <c r="D13" s="62" t="s">
        <v>242</v>
      </c>
      <c r="E13" s="63"/>
      <c r="F13" s="64"/>
      <c r="G13" s="67"/>
      <c r="H13" s="66"/>
      <c r="I13" s="66">
        <v>8</v>
      </c>
      <c r="J13" s="65"/>
      <c r="K13" s="68"/>
      <c r="L13" s="68"/>
      <c r="M13" s="68"/>
      <c r="N13" s="68"/>
      <c r="O13" s="68"/>
      <c r="P13" s="69"/>
      <c r="Q13" s="70">
        <v>8</v>
      </c>
      <c r="R13" s="67">
        <f t="shared" si="1"/>
        <v>1</v>
      </c>
      <c r="S13" s="66">
        <f t="shared" si="2"/>
        <v>1</v>
      </c>
    </row>
    <row r="14" spans="1:19" x14ac:dyDescent="0.3">
      <c r="A14" s="59" t="str">
        <f t="shared" si="0"/>
        <v>F&amp;DElaria AtheisWildwood Beyond Paradise</v>
      </c>
      <c r="B14" s="60" t="s">
        <v>230</v>
      </c>
      <c r="C14" s="61" t="s">
        <v>241</v>
      </c>
      <c r="D14" s="62" t="s">
        <v>242</v>
      </c>
      <c r="E14" s="63"/>
      <c r="F14" s="64"/>
      <c r="G14" s="67"/>
      <c r="H14" s="66"/>
      <c r="I14" s="66"/>
      <c r="J14" s="65">
        <v>10</v>
      </c>
      <c r="K14" s="68"/>
      <c r="L14" s="68"/>
      <c r="M14" s="68"/>
      <c r="N14" s="68"/>
      <c r="O14" s="68"/>
      <c r="P14" s="69"/>
      <c r="Q14" s="70">
        <v>10</v>
      </c>
      <c r="R14" s="67">
        <f t="shared" si="1"/>
        <v>1</v>
      </c>
      <c r="S14" s="66">
        <f t="shared" si="2"/>
        <v>1</v>
      </c>
    </row>
    <row r="15" spans="1:19" x14ac:dyDescent="0.3">
      <c r="A15" s="59" t="str">
        <f t="shared" si="0"/>
        <v>DIAMElaria AtheisWildwood Beyond Paradise</v>
      </c>
      <c r="B15" s="60" t="s">
        <v>231</v>
      </c>
      <c r="C15" s="61" t="s">
        <v>241</v>
      </c>
      <c r="D15" s="62" t="s">
        <v>242</v>
      </c>
      <c r="E15" s="63"/>
      <c r="F15" s="64"/>
      <c r="G15" s="67"/>
      <c r="H15" s="66"/>
      <c r="I15" s="66"/>
      <c r="J15" s="65"/>
      <c r="K15" s="68">
        <v>14</v>
      </c>
      <c r="L15" s="68"/>
      <c r="M15" s="68"/>
      <c r="N15" s="68"/>
      <c r="O15" s="68"/>
      <c r="P15" s="69"/>
      <c r="Q15" s="70">
        <v>14</v>
      </c>
      <c r="R15" s="67">
        <f t="shared" si="1"/>
        <v>1</v>
      </c>
      <c r="S15" s="66">
        <f t="shared" si="2"/>
        <v>1</v>
      </c>
    </row>
    <row r="16" spans="1:19" x14ac:dyDescent="0.3">
      <c r="A16" s="59" t="str">
        <f t="shared" si="0"/>
        <v>ONEElaria AtheisWildwood Beyond Paradise</v>
      </c>
      <c r="B16" s="60" t="s">
        <v>109</v>
      </c>
      <c r="C16" s="61" t="s">
        <v>241</v>
      </c>
      <c r="D16" s="62" t="s">
        <v>242</v>
      </c>
      <c r="E16" s="63"/>
      <c r="F16" s="64"/>
      <c r="G16" s="67"/>
      <c r="H16" s="66"/>
      <c r="I16" s="66"/>
      <c r="J16" s="65"/>
      <c r="K16" s="68"/>
      <c r="L16" s="68">
        <v>7</v>
      </c>
      <c r="M16" s="68"/>
      <c r="N16" s="68"/>
      <c r="O16" s="68"/>
      <c r="P16" s="69"/>
      <c r="Q16" s="70">
        <v>7</v>
      </c>
      <c r="R16" s="67">
        <f t="shared" si="1"/>
        <v>1</v>
      </c>
      <c r="S16" s="66">
        <f t="shared" si="2"/>
        <v>1</v>
      </c>
    </row>
    <row r="17" spans="1:19" x14ac:dyDescent="0.3">
      <c r="A17" s="59" t="str">
        <f t="shared" si="0"/>
        <v>WAGElaria AtheisWildwood Beyond Paradise</v>
      </c>
      <c r="B17" s="60" t="s">
        <v>26</v>
      </c>
      <c r="C17" s="61" t="s">
        <v>241</v>
      </c>
      <c r="D17" s="62" t="s">
        <v>242</v>
      </c>
      <c r="E17" s="63"/>
      <c r="F17" s="64"/>
      <c r="G17" s="67"/>
      <c r="H17" s="66"/>
      <c r="I17" s="66"/>
      <c r="J17" s="65"/>
      <c r="K17" s="68"/>
      <c r="L17" s="68"/>
      <c r="M17" s="68">
        <v>6</v>
      </c>
      <c r="N17" s="68"/>
      <c r="O17" s="68"/>
      <c r="P17" s="69"/>
      <c r="Q17" s="70">
        <v>6</v>
      </c>
      <c r="R17" s="67">
        <f t="shared" si="1"/>
        <v>2</v>
      </c>
      <c r="S17" s="66">
        <f t="shared" si="2"/>
        <v>2</v>
      </c>
    </row>
    <row r="18" spans="1:19" x14ac:dyDescent="0.3">
      <c r="A18" s="59" t="str">
        <f t="shared" si="0"/>
        <v>WBElaria AtheisWildwood Beyond Paradise</v>
      </c>
      <c r="B18" s="60" t="s">
        <v>23</v>
      </c>
      <c r="C18" s="61" t="s">
        <v>241</v>
      </c>
      <c r="D18" s="62" t="s">
        <v>242</v>
      </c>
      <c r="E18" s="63"/>
      <c r="F18" s="64"/>
      <c r="G18" s="67"/>
      <c r="H18" s="66"/>
      <c r="I18" s="66"/>
      <c r="J18" s="65"/>
      <c r="K18" s="68"/>
      <c r="L18" s="68"/>
      <c r="M18" s="68"/>
      <c r="N18" s="68">
        <v>3</v>
      </c>
      <c r="O18" s="68"/>
      <c r="P18" s="69"/>
      <c r="Q18" s="70">
        <v>3</v>
      </c>
      <c r="R18" s="67">
        <f t="shared" si="1"/>
        <v>5</v>
      </c>
      <c r="S18" s="66">
        <f t="shared" si="2"/>
        <v>5</v>
      </c>
    </row>
    <row r="19" spans="1:19" x14ac:dyDescent="0.3">
      <c r="A19" s="59" t="str">
        <f t="shared" si="0"/>
        <v>PPMGPoppy HoughParis</v>
      </c>
      <c r="B19" s="60" t="s">
        <v>18</v>
      </c>
      <c r="C19" s="61" t="s">
        <v>283</v>
      </c>
      <c r="D19" s="62" t="s">
        <v>284</v>
      </c>
      <c r="E19" s="63"/>
      <c r="F19" s="64"/>
      <c r="G19" s="67">
        <v>4</v>
      </c>
      <c r="H19" s="66"/>
      <c r="I19" s="66"/>
      <c r="J19" s="65"/>
      <c r="K19" s="68"/>
      <c r="L19" s="68"/>
      <c r="M19" s="68"/>
      <c r="N19" s="68"/>
      <c r="O19" s="68"/>
      <c r="P19" s="69"/>
      <c r="Q19" s="70">
        <v>4</v>
      </c>
      <c r="R19" s="67">
        <f t="shared" si="1"/>
        <v>4</v>
      </c>
      <c r="S19" s="66">
        <f t="shared" si="2"/>
        <v>4</v>
      </c>
    </row>
    <row r="20" spans="1:19" x14ac:dyDescent="0.3">
      <c r="A20" s="59" t="str">
        <f t="shared" si="0"/>
        <v>F&amp;DPoppy HoughParis</v>
      </c>
      <c r="B20" s="60" t="s">
        <v>230</v>
      </c>
      <c r="C20" s="61" t="s">
        <v>283</v>
      </c>
      <c r="D20" s="62" t="s">
        <v>284</v>
      </c>
      <c r="E20" s="63"/>
      <c r="F20" s="64"/>
      <c r="G20" s="67"/>
      <c r="H20" s="66"/>
      <c r="I20" s="66"/>
      <c r="J20" s="65">
        <v>12</v>
      </c>
      <c r="K20" s="68"/>
      <c r="L20" s="68"/>
      <c r="M20" s="68"/>
      <c r="N20" s="68"/>
      <c r="O20" s="68"/>
      <c r="P20" s="69"/>
      <c r="Q20" s="70">
        <v>12</v>
      </c>
      <c r="R20" s="67">
        <f t="shared" si="1"/>
        <v>1</v>
      </c>
      <c r="S20" s="66">
        <f t="shared" si="2"/>
        <v>1</v>
      </c>
    </row>
    <row r="21" spans="1:19" x14ac:dyDescent="0.3">
      <c r="A21" s="59" t="str">
        <f t="shared" si="0"/>
        <v>DIAMPoppy HoughParis</v>
      </c>
      <c r="B21" s="60" t="s">
        <v>231</v>
      </c>
      <c r="C21" s="61" t="s">
        <v>283</v>
      </c>
      <c r="D21" s="62" t="s">
        <v>284</v>
      </c>
      <c r="E21" s="63"/>
      <c r="F21" s="64"/>
      <c r="G21" s="67"/>
      <c r="H21" s="66"/>
      <c r="I21" s="66"/>
      <c r="J21" s="65"/>
      <c r="K21" s="68">
        <v>10</v>
      </c>
      <c r="L21" s="68"/>
      <c r="M21" s="68"/>
      <c r="N21" s="68"/>
      <c r="O21" s="68"/>
      <c r="P21" s="69"/>
      <c r="Q21" s="70">
        <v>10</v>
      </c>
      <c r="R21" s="67">
        <f t="shared" si="1"/>
        <v>1</v>
      </c>
      <c r="S21" s="66">
        <f t="shared" si="2"/>
        <v>1</v>
      </c>
    </row>
    <row r="22" spans="1:19" x14ac:dyDescent="0.3">
      <c r="A22" s="59" t="str">
        <f t="shared" si="0"/>
        <v>ONEPoppy HoughParis</v>
      </c>
      <c r="B22" s="60" t="s">
        <v>109</v>
      </c>
      <c r="C22" s="61" t="s">
        <v>283</v>
      </c>
      <c r="D22" s="62" t="s">
        <v>284</v>
      </c>
      <c r="E22" s="63"/>
      <c r="F22" s="64"/>
      <c r="G22" s="67"/>
      <c r="H22" s="66"/>
      <c r="I22" s="66"/>
      <c r="J22" s="65"/>
      <c r="K22" s="68"/>
      <c r="L22" s="68">
        <v>10</v>
      </c>
      <c r="M22" s="68"/>
      <c r="N22" s="68"/>
      <c r="O22" s="68"/>
      <c r="P22" s="69"/>
      <c r="Q22" s="70">
        <v>10</v>
      </c>
      <c r="R22" s="67">
        <f t="shared" si="1"/>
        <v>1</v>
      </c>
      <c r="S22" s="66">
        <f t="shared" si="2"/>
        <v>1</v>
      </c>
    </row>
    <row r="23" spans="1:19" x14ac:dyDescent="0.3">
      <c r="A23" s="59" t="str">
        <f t="shared" si="0"/>
        <v>WAGPoppy HoughParis</v>
      </c>
      <c r="B23" s="60" t="s">
        <v>26</v>
      </c>
      <c r="C23" s="61" t="s">
        <v>283</v>
      </c>
      <c r="D23" s="62" t="s">
        <v>284</v>
      </c>
      <c r="E23" s="63"/>
      <c r="F23" s="64"/>
      <c r="G23" s="67"/>
      <c r="H23" s="66"/>
      <c r="I23" s="66"/>
      <c r="J23" s="65"/>
      <c r="K23" s="68"/>
      <c r="L23" s="68"/>
      <c r="M23" s="68">
        <v>5</v>
      </c>
      <c r="N23" s="68"/>
      <c r="O23" s="68"/>
      <c r="P23" s="69"/>
      <c r="Q23" s="70">
        <v>5</v>
      </c>
      <c r="R23" s="67">
        <f t="shared" si="1"/>
        <v>3</v>
      </c>
      <c r="S23" s="66">
        <f t="shared" si="2"/>
        <v>3</v>
      </c>
    </row>
    <row r="24" spans="1:19" x14ac:dyDescent="0.3">
      <c r="A24" s="59" t="str">
        <f t="shared" si="0"/>
        <v>WBPoppy HoughParis</v>
      </c>
      <c r="B24" s="60" t="s">
        <v>23</v>
      </c>
      <c r="C24" s="61" t="s">
        <v>283</v>
      </c>
      <c r="D24" s="62" t="s">
        <v>284</v>
      </c>
      <c r="E24" s="63"/>
      <c r="F24" s="64"/>
      <c r="G24" s="67"/>
      <c r="H24" s="66"/>
      <c r="I24" s="66"/>
      <c r="J24" s="65"/>
      <c r="K24" s="68"/>
      <c r="L24" s="68"/>
      <c r="M24" s="68"/>
      <c r="N24" s="68">
        <v>8</v>
      </c>
      <c r="O24" s="68"/>
      <c r="P24" s="69"/>
      <c r="Q24" s="70">
        <v>8</v>
      </c>
      <c r="R24" s="67">
        <f t="shared" si="1"/>
        <v>1</v>
      </c>
      <c r="S24" s="66">
        <f t="shared" si="2"/>
        <v>1</v>
      </c>
    </row>
    <row r="25" spans="1:19" x14ac:dyDescent="0.3">
      <c r="A25" s="59" t="str">
        <f t="shared" si="0"/>
        <v>PPMGBella PearceBungullastud Impact</v>
      </c>
      <c r="B25" s="60" t="s">
        <v>18</v>
      </c>
      <c r="C25" s="61" t="s">
        <v>300</v>
      </c>
      <c r="D25" s="62" t="s">
        <v>301</v>
      </c>
      <c r="E25" s="63"/>
      <c r="F25" s="64"/>
      <c r="G25" s="67">
        <v>1</v>
      </c>
      <c r="H25" s="66"/>
      <c r="I25" s="66"/>
      <c r="J25" s="65"/>
      <c r="K25" s="68"/>
      <c r="L25" s="68"/>
      <c r="M25" s="68"/>
      <c r="N25" s="68"/>
      <c r="O25" s="68"/>
      <c r="P25" s="69"/>
      <c r="Q25" s="70">
        <v>1</v>
      </c>
      <c r="R25" s="67">
        <f t="shared" si="1"/>
        <v>7</v>
      </c>
      <c r="S25" s="66">
        <f t="shared" si="2"/>
        <v>7</v>
      </c>
    </row>
    <row r="26" spans="1:19" x14ac:dyDescent="0.3">
      <c r="A26" s="59" t="str">
        <f t="shared" si="0"/>
        <v>PCMBella PearceBungullastud Impact</v>
      </c>
      <c r="B26" s="60" t="s">
        <v>20</v>
      </c>
      <c r="C26" s="61" t="s">
        <v>300</v>
      </c>
      <c r="D26" s="62" t="s">
        <v>301</v>
      </c>
      <c r="E26" s="63"/>
      <c r="F26" s="64"/>
      <c r="G26" s="67"/>
      <c r="H26" s="66"/>
      <c r="I26" s="66">
        <v>6</v>
      </c>
      <c r="J26" s="65"/>
      <c r="K26" s="68"/>
      <c r="L26" s="68"/>
      <c r="M26" s="68"/>
      <c r="N26" s="68"/>
      <c r="O26" s="68"/>
      <c r="P26" s="69"/>
      <c r="Q26" s="70">
        <v>6</v>
      </c>
      <c r="R26" s="67">
        <f t="shared" si="1"/>
        <v>2</v>
      </c>
      <c r="S26" s="66">
        <f t="shared" si="2"/>
        <v>2</v>
      </c>
    </row>
    <row r="27" spans="1:19" x14ac:dyDescent="0.3">
      <c r="A27" s="59" t="str">
        <f t="shared" si="0"/>
        <v>F&amp;DBella PearceBungullastud Impact</v>
      </c>
      <c r="B27" s="60" t="s">
        <v>230</v>
      </c>
      <c r="C27" s="61" t="s">
        <v>300</v>
      </c>
      <c r="D27" s="62" t="s">
        <v>301</v>
      </c>
      <c r="E27" s="63"/>
      <c r="F27" s="64"/>
      <c r="G27" s="67"/>
      <c r="H27" s="66"/>
      <c r="I27" s="66"/>
      <c r="J27" s="65">
        <v>9</v>
      </c>
      <c r="K27" s="68"/>
      <c r="L27" s="68"/>
      <c r="M27" s="68"/>
      <c r="N27" s="68"/>
      <c r="O27" s="68"/>
      <c r="P27" s="69"/>
      <c r="Q27" s="70">
        <v>9</v>
      </c>
      <c r="R27" s="67">
        <f t="shared" si="1"/>
        <v>1</v>
      </c>
      <c r="S27" s="66">
        <f t="shared" si="2"/>
        <v>1</v>
      </c>
    </row>
    <row r="28" spans="1:19" x14ac:dyDescent="0.3">
      <c r="A28" s="59" t="str">
        <f t="shared" si="0"/>
        <v>DIAMBella PearceBungullastud Impact</v>
      </c>
      <c r="B28" s="60" t="s">
        <v>231</v>
      </c>
      <c r="C28" s="61" t="s">
        <v>300</v>
      </c>
      <c r="D28" s="62" t="s">
        <v>301</v>
      </c>
      <c r="E28" s="63"/>
      <c r="F28" s="64"/>
      <c r="G28" s="67"/>
      <c r="H28" s="66"/>
      <c r="I28" s="66"/>
      <c r="J28" s="65"/>
      <c r="K28" s="68">
        <v>5</v>
      </c>
      <c r="L28" s="68"/>
      <c r="M28" s="68"/>
      <c r="N28" s="68"/>
      <c r="O28" s="68"/>
      <c r="P28" s="69"/>
      <c r="Q28" s="70">
        <v>5</v>
      </c>
      <c r="R28" s="67">
        <f t="shared" si="1"/>
        <v>3</v>
      </c>
      <c r="S28" s="66">
        <f t="shared" si="2"/>
        <v>3</v>
      </c>
    </row>
    <row r="29" spans="1:19" x14ac:dyDescent="0.3">
      <c r="A29" s="59" t="str">
        <f t="shared" si="0"/>
        <v>ONEBella PearceBungullastud Impact</v>
      </c>
      <c r="B29" s="60" t="s">
        <v>109</v>
      </c>
      <c r="C29" s="61" t="s">
        <v>300</v>
      </c>
      <c r="D29" s="62" t="s">
        <v>301</v>
      </c>
      <c r="E29" s="63"/>
      <c r="F29" s="64"/>
      <c r="G29" s="67"/>
      <c r="H29" s="66"/>
      <c r="I29" s="66"/>
      <c r="J29" s="65"/>
      <c r="K29" s="68"/>
      <c r="L29" s="68">
        <v>3</v>
      </c>
      <c r="M29" s="68"/>
      <c r="N29" s="68"/>
      <c r="O29" s="68"/>
      <c r="P29" s="69"/>
      <c r="Q29" s="70">
        <v>3</v>
      </c>
      <c r="R29" s="67">
        <f t="shared" si="1"/>
        <v>5</v>
      </c>
      <c r="S29" s="66">
        <f t="shared" si="2"/>
        <v>5</v>
      </c>
    </row>
    <row r="30" spans="1:19" x14ac:dyDescent="0.3">
      <c r="A30" s="59" t="str">
        <f t="shared" si="0"/>
        <v>WAGBella PearceBungullastud Impact</v>
      </c>
      <c r="B30" s="60" t="s">
        <v>26</v>
      </c>
      <c r="C30" s="61" t="s">
        <v>300</v>
      </c>
      <c r="D30" s="62" t="s">
        <v>301</v>
      </c>
      <c r="E30" s="63"/>
      <c r="F30" s="64"/>
      <c r="G30" s="67"/>
      <c r="H30" s="66"/>
      <c r="I30" s="66"/>
      <c r="J30" s="65"/>
      <c r="K30" s="68"/>
      <c r="L30" s="68"/>
      <c r="M30" s="68">
        <v>4</v>
      </c>
      <c r="N30" s="68"/>
      <c r="O30" s="68"/>
      <c r="P30" s="69"/>
      <c r="Q30" s="70">
        <v>4</v>
      </c>
      <c r="R30" s="67">
        <f t="shared" si="1"/>
        <v>4</v>
      </c>
      <c r="S30" s="66">
        <f t="shared" si="2"/>
        <v>4</v>
      </c>
    </row>
    <row r="31" spans="1:19" x14ac:dyDescent="0.3">
      <c r="A31" s="59" t="str">
        <f t="shared" si="0"/>
        <v>WBBella PearceBungullastud Impact</v>
      </c>
      <c r="B31" s="60" t="s">
        <v>23</v>
      </c>
      <c r="C31" s="17" t="s">
        <v>300</v>
      </c>
      <c r="D31" s="18" t="s">
        <v>301</v>
      </c>
      <c r="E31" s="63"/>
      <c r="F31" s="64"/>
      <c r="G31" s="67"/>
      <c r="H31" s="66"/>
      <c r="I31" s="66"/>
      <c r="J31" s="65"/>
      <c r="K31" s="68"/>
      <c r="L31" s="68"/>
      <c r="M31" s="68"/>
      <c r="N31" s="68">
        <v>7</v>
      </c>
      <c r="O31" s="68"/>
      <c r="P31" s="69"/>
      <c r="Q31" s="70">
        <v>7</v>
      </c>
      <c r="R31" s="67">
        <f t="shared" si="1"/>
        <v>1</v>
      </c>
      <c r="S31" s="66">
        <f t="shared" si="2"/>
        <v>1</v>
      </c>
    </row>
    <row r="32" spans="1:19" x14ac:dyDescent="0.3">
      <c r="A32" s="59" t="str">
        <f t="shared" si="0"/>
        <v>PPMGRuby GilberdRosie</v>
      </c>
      <c r="B32" s="60" t="s">
        <v>18</v>
      </c>
      <c r="C32" s="61" t="s">
        <v>179</v>
      </c>
      <c r="D32" s="62" t="s">
        <v>277</v>
      </c>
      <c r="E32" s="63"/>
      <c r="F32" s="64"/>
      <c r="G32" s="67">
        <v>1</v>
      </c>
      <c r="H32" s="66"/>
      <c r="I32" s="66"/>
      <c r="J32" s="65"/>
      <c r="K32" s="68"/>
      <c r="L32" s="68" t="s">
        <v>110</v>
      </c>
      <c r="M32" s="68"/>
      <c r="N32" s="68"/>
      <c r="O32" s="68"/>
      <c r="P32" s="69"/>
      <c r="Q32" s="70">
        <v>1</v>
      </c>
      <c r="R32" s="67">
        <f t="shared" si="1"/>
        <v>7</v>
      </c>
      <c r="S32" s="66">
        <f t="shared" si="2"/>
        <v>7</v>
      </c>
    </row>
    <row r="33" spans="1:19" x14ac:dyDescent="0.3">
      <c r="A33" s="59" t="str">
        <f t="shared" si="0"/>
        <v>F&amp;DRuby GilberdRosie</v>
      </c>
      <c r="B33" s="60" t="s">
        <v>230</v>
      </c>
      <c r="C33" s="61" t="s">
        <v>179</v>
      </c>
      <c r="D33" s="62" t="s">
        <v>277</v>
      </c>
      <c r="E33" s="63"/>
      <c r="F33" s="64"/>
      <c r="G33" s="67"/>
      <c r="H33" s="66"/>
      <c r="I33" s="66"/>
      <c r="J33" s="65">
        <v>2</v>
      </c>
      <c r="K33" s="68"/>
      <c r="L33" s="68"/>
      <c r="M33" s="68"/>
      <c r="N33" s="68"/>
      <c r="O33" s="68"/>
      <c r="P33" s="69"/>
      <c r="Q33" s="70">
        <v>2</v>
      </c>
      <c r="R33" s="67">
        <f t="shared" si="1"/>
        <v>6</v>
      </c>
      <c r="S33" s="66">
        <f t="shared" si="2"/>
        <v>6</v>
      </c>
    </row>
    <row r="34" spans="1:19" x14ac:dyDescent="0.3">
      <c r="A34" s="59" t="str">
        <f t="shared" si="0"/>
        <v>DIAMRuby GilberdRosie</v>
      </c>
      <c r="B34" s="60" t="s">
        <v>231</v>
      </c>
      <c r="C34" s="61" t="s">
        <v>179</v>
      </c>
      <c r="D34" s="62" t="s">
        <v>277</v>
      </c>
      <c r="E34" s="63"/>
      <c r="F34" s="64"/>
      <c r="G34" s="67"/>
      <c r="H34" s="66"/>
      <c r="I34" s="66"/>
      <c r="J34" s="65"/>
      <c r="K34" s="68">
        <v>3</v>
      </c>
      <c r="L34" s="68"/>
      <c r="M34" s="68"/>
      <c r="N34" s="68"/>
      <c r="O34" s="68"/>
      <c r="P34" s="69"/>
      <c r="Q34" s="70">
        <v>3</v>
      </c>
      <c r="R34" s="67">
        <f t="shared" si="1"/>
        <v>5</v>
      </c>
      <c r="S34" s="66">
        <f t="shared" si="2"/>
        <v>5</v>
      </c>
    </row>
    <row r="35" spans="1:19" x14ac:dyDescent="0.3">
      <c r="A35" s="59" t="str">
        <f t="shared" si="0"/>
        <v>WAGRuby GilberdRosie</v>
      </c>
      <c r="B35" s="60" t="s">
        <v>26</v>
      </c>
      <c r="C35" s="61" t="s">
        <v>179</v>
      </c>
      <c r="D35" s="62" t="s">
        <v>277</v>
      </c>
      <c r="E35" s="63"/>
      <c r="F35" s="64"/>
      <c r="G35" s="67"/>
      <c r="H35" s="66"/>
      <c r="I35" s="66"/>
      <c r="J35" s="65"/>
      <c r="K35" s="68"/>
      <c r="L35" s="68"/>
      <c r="M35" s="68">
        <v>2</v>
      </c>
      <c r="N35" s="68"/>
      <c r="O35" s="68"/>
      <c r="P35" s="69"/>
      <c r="Q35" s="70">
        <v>2</v>
      </c>
      <c r="R35" s="67">
        <f t="shared" si="1"/>
        <v>6</v>
      </c>
      <c r="S35" s="66">
        <f t="shared" si="2"/>
        <v>6</v>
      </c>
    </row>
    <row r="36" spans="1:19" x14ac:dyDescent="0.3">
      <c r="A36" s="59" t="str">
        <f t="shared" si="0"/>
        <v>WBRuby GilberdRosie</v>
      </c>
      <c r="B36" s="60" t="s">
        <v>23</v>
      </c>
      <c r="C36" s="61" t="s">
        <v>179</v>
      </c>
      <c r="D36" s="62" t="s">
        <v>277</v>
      </c>
      <c r="E36" s="63"/>
      <c r="F36" s="64"/>
      <c r="G36" s="67"/>
      <c r="H36" s="66"/>
      <c r="I36" s="66"/>
      <c r="J36" s="65"/>
      <c r="K36" s="68"/>
      <c r="L36" s="68"/>
      <c r="M36" s="68"/>
      <c r="N36" s="68">
        <v>2</v>
      </c>
      <c r="O36" s="68"/>
      <c r="P36" s="69"/>
      <c r="Q36" s="70">
        <v>2</v>
      </c>
      <c r="R36" s="67">
        <f t="shared" si="1"/>
        <v>6</v>
      </c>
      <c r="S36" s="66">
        <f t="shared" si="2"/>
        <v>6</v>
      </c>
    </row>
    <row r="37" spans="1:19" x14ac:dyDescent="0.3">
      <c r="A37" s="59" t="str">
        <f t="shared" si="0"/>
        <v>PPMGIsla GeorgePolly</v>
      </c>
      <c r="B37" s="60" t="s">
        <v>18</v>
      </c>
      <c r="C37" s="61" t="s">
        <v>302</v>
      </c>
      <c r="D37" s="62" t="s">
        <v>303</v>
      </c>
      <c r="E37" s="63"/>
      <c r="F37" s="64"/>
      <c r="G37" s="67">
        <v>5</v>
      </c>
      <c r="H37" s="66"/>
      <c r="I37" s="66"/>
      <c r="J37" s="65"/>
      <c r="K37" s="68"/>
      <c r="L37" s="68"/>
      <c r="M37" s="68"/>
      <c r="N37" s="68"/>
      <c r="O37" s="68"/>
      <c r="P37" s="69"/>
      <c r="Q37" s="70">
        <v>5</v>
      </c>
      <c r="R37" s="67">
        <f t="shared" si="1"/>
        <v>3</v>
      </c>
      <c r="S37" s="66">
        <f t="shared" si="2"/>
        <v>3</v>
      </c>
    </row>
    <row r="38" spans="1:19" x14ac:dyDescent="0.3">
      <c r="A38" s="59" t="str">
        <f t="shared" si="0"/>
        <v>PCMIsla GeorgePolly</v>
      </c>
      <c r="B38" s="60" t="s">
        <v>20</v>
      </c>
      <c r="C38" s="61" t="s">
        <v>302</v>
      </c>
      <c r="D38" s="62" t="s">
        <v>303</v>
      </c>
      <c r="E38" s="63"/>
      <c r="F38" s="64"/>
      <c r="G38" s="67"/>
      <c r="H38" s="66"/>
      <c r="I38" s="66">
        <v>3</v>
      </c>
      <c r="J38" s="65"/>
      <c r="K38" s="68"/>
      <c r="L38" s="68"/>
      <c r="M38" s="68"/>
      <c r="N38" s="68"/>
      <c r="O38" s="68"/>
      <c r="P38" s="69"/>
      <c r="Q38" s="70">
        <v>3</v>
      </c>
      <c r="R38" s="67">
        <f t="shared" si="1"/>
        <v>5</v>
      </c>
      <c r="S38" s="66">
        <f t="shared" si="2"/>
        <v>5</v>
      </c>
    </row>
    <row r="39" spans="1:19" x14ac:dyDescent="0.3">
      <c r="A39" s="59" t="str">
        <f t="shared" si="0"/>
        <v>F&amp;DIsla GeorgePolly</v>
      </c>
      <c r="B39" s="60" t="s">
        <v>230</v>
      </c>
      <c r="C39" s="61" t="s">
        <v>302</v>
      </c>
      <c r="D39" s="62" t="s">
        <v>303</v>
      </c>
      <c r="E39" s="63"/>
      <c r="F39" s="64"/>
      <c r="G39" s="67"/>
      <c r="H39" s="66"/>
      <c r="I39" s="66"/>
      <c r="J39" s="65">
        <v>1</v>
      </c>
      <c r="K39" s="68"/>
      <c r="L39" s="68"/>
      <c r="M39" s="68"/>
      <c r="N39" s="68"/>
      <c r="O39" s="68"/>
      <c r="P39" s="69"/>
      <c r="Q39" s="70">
        <v>1</v>
      </c>
      <c r="R39" s="67">
        <f t="shared" si="1"/>
        <v>7</v>
      </c>
      <c r="S39" s="66">
        <f t="shared" si="2"/>
        <v>7</v>
      </c>
    </row>
    <row r="40" spans="1:19" x14ac:dyDescent="0.3">
      <c r="A40" s="59" t="str">
        <f t="shared" si="0"/>
        <v>DIAMIsla GeorgePolly</v>
      </c>
      <c r="B40" s="60" t="s">
        <v>231</v>
      </c>
      <c r="C40" s="61" t="s">
        <v>302</v>
      </c>
      <c r="D40" s="62" t="s">
        <v>303</v>
      </c>
      <c r="E40" s="63"/>
      <c r="F40" s="64"/>
      <c r="G40" s="67"/>
      <c r="H40" s="66"/>
      <c r="I40" s="66"/>
      <c r="J40" s="65"/>
      <c r="K40" s="68">
        <v>9</v>
      </c>
      <c r="L40" s="68"/>
      <c r="M40" s="68"/>
      <c r="N40" s="68"/>
      <c r="O40" s="68"/>
      <c r="P40" s="69"/>
      <c r="Q40" s="70">
        <v>9</v>
      </c>
      <c r="R40" s="67">
        <f t="shared" si="1"/>
        <v>1</v>
      </c>
      <c r="S40" s="66">
        <f t="shared" si="2"/>
        <v>1</v>
      </c>
    </row>
    <row r="41" spans="1:19" x14ac:dyDescent="0.3">
      <c r="A41" s="59" t="str">
        <f t="shared" si="0"/>
        <v>ONEIsla GeorgePolly</v>
      </c>
      <c r="B41" s="60" t="s">
        <v>109</v>
      </c>
      <c r="C41" s="61" t="s">
        <v>302</v>
      </c>
      <c r="D41" s="62" t="s">
        <v>303</v>
      </c>
      <c r="E41" s="63"/>
      <c r="F41" s="64"/>
      <c r="G41" s="67"/>
      <c r="H41" s="66"/>
      <c r="I41" s="66"/>
      <c r="J41" s="65"/>
      <c r="K41" s="68"/>
      <c r="L41" s="68">
        <v>4</v>
      </c>
      <c r="M41" s="68"/>
      <c r="N41" s="68"/>
      <c r="O41" s="68"/>
      <c r="P41" s="69"/>
      <c r="Q41" s="70">
        <v>4</v>
      </c>
      <c r="R41" s="67">
        <f t="shared" si="1"/>
        <v>4</v>
      </c>
      <c r="S41" s="66">
        <f t="shared" si="2"/>
        <v>4</v>
      </c>
    </row>
    <row r="42" spans="1:19" x14ac:dyDescent="0.3">
      <c r="A42" s="59" t="str">
        <f t="shared" si="0"/>
        <v>WAGIsla GeorgePolly</v>
      </c>
      <c r="B42" s="60" t="s">
        <v>26</v>
      </c>
      <c r="C42" s="61" t="s">
        <v>302</v>
      </c>
      <c r="D42" s="62" t="s">
        <v>303</v>
      </c>
      <c r="E42" s="63"/>
      <c r="F42" s="64"/>
      <c r="G42" s="67"/>
      <c r="H42" s="66"/>
      <c r="I42" s="66"/>
      <c r="J42" s="65"/>
      <c r="K42" s="68"/>
      <c r="L42" s="68"/>
      <c r="M42" s="68">
        <v>1</v>
      </c>
      <c r="N42" s="68"/>
      <c r="O42" s="68"/>
      <c r="P42" s="69"/>
      <c r="Q42" s="70">
        <v>1</v>
      </c>
      <c r="R42" s="67">
        <f t="shared" si="1"/>
        <v>7</v>
      </c>
      <c r="S42" s="66">
        <f t="shared" si="2"/>
        <v>7</v>
      </c>
    </row>
    <row r="43" spans="1:19" x14ac:dyDescent="0.3">
      <c r="A43" s="59" t="str">
        <f t="shared" si="0"/>
        <v>WBIsla GeorgePolly</v>
      </c>
      <c r="B43" s="60" t="s">
        <v>23</v>
      </c>
      <c r="C43" s="61" t="s">
        <v>302</v>
      </c>
      <c r="D43" s="62" t="s">
        <v>303</v>
      </c>
      <c r="E43" s="63"/>
      <c r="F43" s="64"/>
      <c r="G43" s="67"/>
      <c r="H43" s="66"/>
      <c r="I43" s="66"/>
      <c r="J43" s="65"/>
      <c r="K43" s="68"/>
      <c r="L43" s="68"/>
      <c r="M43" s="68"/>
      <c r="N43" s="68">
        <v>1</v>
      </c>
      <c r="O43" s="68"/>
      <c r="P43" s="69"/>
      <c r="Q43" s="70">
        <v>1</v>
      </c>
      <c r="R43" s="67">
        <f t="shared" si="1"/>
        <v>7</v>
      </c>
      <c r="S43" s="66">
        <f t="shared" si="2"/>
        <v>7</v>
      </c>
    </row>
    <row r="44" spans="1:19" x14ac:dyDescent="0.3">
      <c r="A44" s="59" t="str">
        <f t="shared" si="0"/>
        <v>PPMGJessica DugginBella</v>
      </c>
      <c r="B44" s="60" t="s">
        <v>18</v>
      </c>
      <c r="C44" s="61" t="s">
        <v>247</v>
      </c>
      <c r="D44" s="62" t="s">
        <v>248</v>
      </c>
      <c r="E44" s="63"/>
      <c r="F44" s="64"/>
      <c r="G44" s="67">
        <v>2</v>
      </c>
      <c r="H44" s="66"/>
      <c r="I44" s="66"/>
      <c r="J44" s="65"/>
      <c r="K44" s="68"/>
      <c r="L44" s="68"/>
      <c r="M44" s="68"/>
      <c r="N44" s="68"/>
      <c r="O44" s="68"/>
      <c r="P44" s="69"/>
      <c r="Q44" s="70">
        <v>2</v>
      </c>
      <c r="R44" s="67">
        <f t="shared" si="1"/>
        <v>6</v>
      </c>
      <c r="S44" s="66">
        <f t="shared" si="2"/>
        <v>6</v>
      </c>
    </row>
    <row r="45" spans="1:19" x14ac:dyDescent="0.3">
      <c r="A45" s="59" t="str">
        <f t="shared" si="0"/>
        <v>PCMJessica DugginBella</v>
      </c>
      <c r="B45" s="60" t="s">
        <v>20</v>
      </c>
      <c r="C45" s="61" t="s">
        <v>247</v>
      </c>
      <c r="D45" s="62" t="s">
        <v>248</v>
      </c>
      <c r="E45" s="63"/>
      <c r="F45" s="64"/>
      <c r="G45" s="67"/>
      <c r="H45" s="66"/>
      <c r="I45" s="66">
        <v>1</v>
      </c>
      <c r="J45" s="65"/>
      <c r="K45" s="68"/>
      <c r="L45" s="68"/>
      <c r="M45" s="68"/>
      <c r="N45" s="68"/>
      <c r="O45" s="68"/>
      <c r="P45" s="69"/>
      <c r="Q45" s="70">
        <v>1</v>
      </c>
      <c r="R45" s="67">
        <f t="shared" si="1"/>
        <v>7</v>
      </c>
      <c r="S45" s="66">
        <f t="shared" si="2"/>
        <v>7</v>
      </c>
    </row>
    <row r="46" spans="1:19" x14ac:dyDescent="0.3">
      <c r="A46" s="59" t="str">
        <f t="shared" si="0"/>
        <v>F&amp;DJessica DugginBella</v>
      </c>
      <c r="B46" s="60" t="s">
        <v>230</v>
      </c>
      <c r="C46" s="61" t="s">
        <v>247</v>
      </c>
      <c r="D46" s="62" t="s">
        <v>248</v>
      </c>
      <c r="E46" s="63"/>
      <c r="F46" s="64"/>
      <c r="G46" s="67"/>
      <c r="H46" s="66"/>
      <c r="I46" s="66"/>
      <c r="J46" s="65">
        <v>4</v>
      </c>
      <c r="K46" s="68"/>
      <c r="L46" s="68"/>
      <c r="M46" s="68"/>
      <c r="N46" s="68"/>
      <c r="O46" s="68"/>
      <c r="P46" s="69"/>
      <c r="Q46" s="70">
        <v>4</v>
      </c>
      <c r="R46" s="67">
        <f t="shared" si="1"/>
        <v>4</v>
      </c>
      <c r="S46" s="66">
        <f t="shared" si="2"/>
        <v>4</v>
      </c>
    </row>
    <row r="47" spans="1:19" x14ac:dyDescent="0.3">
      <c r="A47" s="59" t="str">
        <f t="shared" si="0"/>
        <v>DIAMJessica DugginBella</v>
      </c>
      <c r="B47" s="60" t="s">
        <v>231</v>
      </c>
      <c r="C47" s="61" t="s">
        <v>247</v>
      </c>
      <c r="D47" s="62" t="s">
        <v>248</v>
      </c>
      <c r="E47" s="63"/>
      <c r="F47" s="64"/>
      <c r="G47" s="67"/>
      <c r="H47" s="66"/>
      <c r="I47" s="66"/>
      <c r="J47" s="65"/>
      <c r="K47" s="68">
        <v>1</v>
      </c>
      <c r="L47" s="68"/>
      <c r="M47" s="68"/>
      <c r="N47" s="68"/>
      <c r="O47" s="68"/>
      <c r="P47" s="69"/>
      <c r="Q47" s="70">
        <v>1</v>
      </c>
      <c r="R47" s="67">
        <f t="shared" si="1"/>
        <v>7</v>
      </c>
      <c r="S47" s="66">
        <f t="shared" si="2"/>
        <v>7</v>
      </c>
    </row>
    <row r="48" spans="1:19" x14ac:dyDescent="0.3">
      <c r="A48" s="59" t="str">
        <f t="shared" si="0"/>
        <v>ONEJessica DugginBella</v>
      </c>
      <c r="B48" s="60" t="s">
        <v>109</v>
      </c>
      <c r="C48" s="61" t="s">
        <v>247</v>
      </c>
      <c r="D48" s="99" t="s">
        <v>248</v>
      </c>
      <c r="E48" s="63"/>
      <c r="F48" s="64"/>
      <c r="G48" s="67"/>
      <c r="H48" s="66"/>
      <c r="I48" s="66"/>
      <c r="J48" s="65"/>
      <c r="K48" s="68"/>
      <c r="L48" s="68">
        <v>2</v>
      </c>
      <c r="M48" s="68"/>
      <c r="N48" s="68"/>
      <c r="O48" s="68"/>
      <c r="P48" s="69"/>
      <c r="Q48" s="70">
        <v>2</v>
      </c>
      <c r="R48" s="67">
        <f t="shared" si="1"/>
        <v>6</v>
      </c>
      <c r="S48" s="66">
        <f t="shared" si="2"/>
        <v>6</v>
      </c>
    </row>
    <row r="49" spans="1:19" x14ac:dyDescent="0.3">
      <c r="A49" s="59" t="str">
        <f t="shared" si="0"/>
        <v>WAGJessica DugginBella</v>
      </c>
      <c r="B49" s="60" t="s">
        <v>26</v>
      </c>
      <c r="C49" s="61" t="s">
        <v>247</v>
      </c>
      <c r="D49" s="62" t="s">
        <v>248</v>
      </c>
      <c r="E49" s="63"/>
      <c r="F49" s="64"/>
      <c r="G49" s="67"/>
      <c r="H49" s="66"/>
      <c r="I49" s="66"/>
      <c r="J49" s="65"/>
      <c r="K49" s="68"/>
      <c r="L49" s="68"/>
      <c r="M49" s="68">
        <v>7</v>
      </c>
      <c r="N49" s="68"/>
      <c r="O49" s="68"/>
      <c r="P49" s="69"/>
      <c r="Q49" s="70">
        <v>7</v>
      </c>
      <c r="R49" s="67">
        <f t="shared" si="1"/>
        <v>1</v>
      </c>
      <c r="S49" s="66">
        <f t="shared" si="2"/>
        <v>1</v>
      </c>
    </row>
    <row r="50" spans="1:19" x14ac:dyDescent="0.3">
      <c r="A50" s="59" t="str">
        <f t="shared" si="0"/>
        <v>WBJessica DugginBella</v>
      </c>
      <c r="B50" s="60" t="s">
        <v>23</v>
      </c>
      <c r="C50" s="61" t="s">
        <v>247</v>
      </c>
      <c r="D50" s="18" t="s">
        <v>248</v>
      </c>
      <c r="E50" s="63"/>
      <c r="F50" s="64"/>
      <c r="G50" s="67"/>
      <c r="H50" s="66"/>
      <c r="I50" s="66"/>
      <c r="J50" s="65"/>
      <c r="K50" s="68"/>
      <c r="L50" s="68"/>
      <c r="M50" s="68"/>
      <c r="N50" s="68">
        <v>5</v>
      </c>
      <c r="O50" s="68"/>
      <c r="P50" s="69"/>
      <c r="Q50" s="70">
        <v>5</v>
      </c>
      <c r="R50" s="67">
        <f t="shared" si="1"/>
        <v>3</v>
      </c>
      <c r="S50" s="66">
        <f t="shared" si="2"/>
        <v>3</v>
      </c>
    </row>
    <row r="51" spans="1:19" x14ac:dyDescent="0.3">
      <c r="A51" s="59" t="str">
        <f t="shared" si="0"/>
        <v>PCMLinaeve KellyChequers</v>
      </c>
      <c r="B51" s="60" t="s">
        <v>20</v>
      </c>
      <c r="C51" s="61" t="s">
        <v>279</v>
      </c>
      <c r="D51" s="98" t="s">
        <v>280</v>
      </c>
      <c r="E51" s="63"/>
      <c r="F51" s="64"/>
      <c r="G51" s="67"/>
      <c r="H51" s="66"/>
      <c r="I51" s="66">
        <v>7</v>
      </c>
      <c r="J51" s="65"/>
      <c r="K51" s="68"/>
      <c r="L51" s="68"/>
      <c r="M51" s="68"/>
      <c r="N51" s="68"/>
      <c r="O51" s="68"/>
      <c r="P51" s="69"/>
      <c r="Q51" s="70">
        <v>7</v>
      </c>
      <c r="R51" s="67">
        <f t="shared" si="1"/>
        <v>1</v>
      </c>
      <c r="S51" s="66">
        <f t="shared" si="2"/>
        <v>1</v>
      </c>
    </row>
    <row r="52" spans="1:19" x14ac:dyDescent="0.3">
      <c r="A52" s="59" t="str">
        <f t="shared" si="0"/>
        <v>F&amp;DLinaeve KellyChequers</v>
      </c>
      <c r="B52" s="60" t="s">
        <v>230</v>
      </c>
      <c r="C52" s="61" t="s">
        <v>279</v>
      </c>
      <c r="D52" s="62" t="s">
        <v>280</v>
      </c>
      <c r="E52" s="63"/>
      <c r="F52" s="64"/>
      <c r="G52" s="67"/>
      <c r="H52" s="66"/>
      <c r="I52" s="66"/>
      <c r="J52" s="65">
        <v>7</v>
      </c>
      <c r="K52" s="68"/>
      <c r="L52" s="68"/>
      <c r="M52" s="68"/>
      <c r="N52" s="68"/>
      <c r="O52" s="68"/>
      <c r="P52" s="69"/>
      <c r="Q52" s="70">
        <v>7</v>
      </c>
      <c r="R52" s="67">
        <f t="shared" si="1"/>
        <v>1</v>
      </c>
      <c r="S52" s="66">
        <f t="shared" si="2"/>
        <v>1</v>
      </c>
    </row>
    <row r="53" spans="1:19" x14ac:dyDescent="0.3">
      <c r="A53" s="59" t="str">
        <f t="shared" si="0"/>
        <v>DIAMLinaeve KellyChequers</v>
      </c>
      <c r="B53" s="60" t="s">
        <v>231</v>
      </c>
      <c r="C53" s="61" t="s">
        <v>279</v>
      </c>
      <c r="D53" s="62" t="s">
        <v>280</v>
      </c>
      <c r="E53" s="63"/>
      <c r="F53" s="64"/>
      <c r="G53" s="67"/>
      <c r="H53" s="66"/>
      <c r="I53" s="66"/>
      <c r="J53" s="65"/>
      <c r="K53" s="68">
        <v>6</v>
      </c>
      <c r="L53" s="68"/>
      <c r="M53" s="68"/>
      <c r="N53" s="68"/>
      <c r="O53" s="68"/>
      <c r="P53" s="69"/>
      <c r="Q53" s="70">
        <v>6</v>
      </c>
      <c r="R53" s="67">
        <f t="shared" si="1"/>
        <v>2</v>
      </c>
      <c r="S53" s="66">
        <f t="shared" si="2"/>
        <v>2</v>
      </c>
    </row>
    <row r="54" spans="1:19" x14ac:dyDescent="0.3">
      <c r="A54" s="59" t="str">
        <f t="shared" si="0"/>
        <v>ONELinaeve KellyChequers</v>
      </c>
      <c r="B54" s="60" t="s">
        <v>109</v>
      </c>
      <c r="C54" s="61" t="s">
        <v>279</v>
      </c>
      <c r="D54" s="62" t="s">
        <v>280</v>
      </c>
      <c r="E54" s="63"/>
      <c r="F54" s="64"/>
      <c r="G54" s="67"/>
      <c r="H54" s="66"/>
      <c r="I54" s="66"/>
      <c r="J54" s="65"/>
      <c r="K54" s="68"/>
      <c r="L54" s="68">
        <v>6</v>
      </c>
      <c r="M54" s="68"/>
      <c r="N54" s="68"/>
      <c r="O54" s="68"/>
      <c r="P54" s="69"/>
      <c r="Q54" s="70">
        <v>6</v>
      </c>
      <c r="R54" s="67">
        <f t="shared" si="1"/>
        <v>2</v>
      </c>
      <c r="S54" s="66">
        <f t="shared" si="2"/>
        <v>2</v>
      </c>
    </row>
    <row r="55" spans="1:19" x14ac:dyDescent="0.3">
      <c r="A55" s="59" t="str">
        <f t="shared" si="0"/>
        <v>WAGLinaeve KellyChequers</v>
      </c>
      <c r="B55" s="60" t="s">
        <v>26</v>
      </c>
      <c r="C55" s="61" t="s">
        <v>279</v>
      </c>
      <c r="D55" s="62" t="s">
        <v>280</v>
      </c>
      <c r="E55" s="63"/>
      <c r="F55" s="64"/>
      <c r="G55" s="67"/>
      <c r="H55" s="66"/>
      <c r="I55" s="66"/>
      <c r="J55" s="65"/>
      <c r="K55" s="68"/>
      <c r="L55" s="68"/>
      <c r="M55" s="68">
        <v>12</v>
      </c>
      <c r="N55" s="68"/>
      <c r="O55" s="68"/>
      <c r="P55" s="69"/>
      <c r="Q55" s="70">
        <v>12</v>
      </c>
      <c r="R55" s="67">
        <f t="shared" si="1"/>
        <v>1</v>
      </c>
      <c r="S55" s="66">
        <f t="shared" si="2"/>
        <v>1</v>
      </c>
    </row>
    <row r="56" spans="1:19" x14ac:dyDescent="0.3">
      <c r="A56" s="59" t="str">
        <f t="shared" si="0"/>
        <v>WBLinaeve KellyChequers</v>
      </c>
      <c r="B56" s="60" t="s">
        <v>23</v>
      </c>
      <c r="C56" s="61" t="s">
        <v>279</v>
      </c>
      <c r="D56" s="62" t="s">
        <v>280</v>
      </c>
      <c r="E56" s="63"/>
      <c r="F56" s="64"/>
      <c r="G56" s="67"/>
      <c r="H56" s="66"/>
      <c r="I56" s="66"/>
      <c r="J56" s="65"/>
      <c r="K56" s="68"/>
      <c r="L56" s="68"/>
      <c r="M56" s="68"/>
      <c r="N56" s="68">
        <v>10</v>
      </c>
      <c r="O56" s="68"/>
      <c r="P56" s="69"/>
      <c r="Q56" s="70">
        <v>10</v>
      </c>
      <c r="R56" s="67">
        <f t="shared" si="1"/>
        <v>1</v>
      </c>
      <c r="S56" s="66">
        <f t="shared" si="2"/>
        <v>1</v>
      </c>
    </row>
    <row r="57" spans="1:19" x14ac:dyDescent="0.3">
      <c r="A57" s="59" t="str">
        <f t="shared" si="0"/>
        <v>PPMGLilly HarneyBeckworth Rising Casanova</v>
      </c>
      <c r="B57" s="60" t="s">
        <v>18</v>
      </c>
      <c r="C57" s="61" t="s">
        <v>267</v>
      </c>
      <c r="D57" s="62" t="s">
        <v>278</v>
      </c>
      <c r="E57" s="63"/>
      <c r="F57" s="64"/>
      <c r="G57" s="67">
        <v>5</v>
      </c>
      <c r="H57" s="66"/>
      <c r="I57" s="66"/>
      <c r="J57" s="65"/>
      <c r="K57" s="68"/>
      <c r="L57" s="68"/>
      <c r="M57" s="68"/>
      <c r="N57" s="68"/>
      <c r="O57" s="68"/>
      <c r="P57" s="69"/>
      <c r="Q57" s="70">
        <v>5</v>
      </c>
      <c r="R57" s="67">
        <f t="shared" si="1"/>
        <v>3</v>
      </c>
      <c r="S57" s="66">
        <f t="shared" ref="S57:S79" si="3">SUM(R57+$S$5)</f>
        <v>3</v>
      </c>
    </row>
    <row r="58" spans="1:19" x14ac:dyDescent="0.3">
      <c r="A58" s="59" t="str">
        <f t="shared" si="0"/>
        <v>PCMLilly HarneyBeckworth Rising Casanova</v>
      </c>
      <c r="B58" s="60" t="s">
        <v>20</v>
      </c>
      <c r="C58" s="61" t="s">
        <v>267</v>
      </c>
      <c r="D58" s="62" t="s">
        <v>278</v>
      </c>
      <c r="E58" s="63"/>
      <c r="F58" s="64"/>
      <c r="G58" s="67"/>
      <c r="H58" s="66"/>
      <c r="I58" s="66">
        <v>1</v>
      </c>
      <c r="J58" s="65"/>
      <c r="K58" s="68"/>
      <c r="L58" s="68"/>
      <c r="M58" s="68"/>
      <c r="N58" s="68"/>
      <c r="O58" s="68"/>
      <c r="P58" s="69"/>
      <c r="Q58" s="70">
        <v>1</v>
      </c>
      <c r="R58" s="67">
        <f t="shared" ref="R58:R79" si="4">IF(Q58=1,7,IF(Q58=2,6,IF(Q58=3,5,IF(Q58=4,4,IF(Q58=5,3,IF(Q58=6,2,IF(Q58&gt;=6,1,0)))))))</f>
        <v>7</v>
      </c>
      <c r="S58" s="66">
        <f t="shared" si="3"/>
        <v>7</v>
      </c>
    </row>
    <row r="59" spans="1:19" x14ac:dyDescent="0.3">
      <c r="A59" s="59" t="str">
        <f t="shared" si="0"/>
        <v>F&amp;DLilly HarneyBeckworth Rising Casanova</v>
      </c>
      <c r="B59" s="60" t="s">
        <v>230</v>
      </c>
      <c r="C59" s="61" t="s">
        <v>267</v>
      </c>
      <c r="D59" s="62" t="s">
        <v>278</v>
      </c>
      <c r="E59" s="63"/>
      <c r="F59" s="64"/>
      <c r="G59" s="67"/>
      <c r="H59" s="66"/>
      <c r="I59" s="66"/>
      <c r="J59" s="65">
        <v>3</v>
      </c>
      <c r="K59" s="68"/>
      <c r="L59" s="68"/>
      <c r="M59" s="68"/>
      <c r="N59" s="68"/>
      <c r="O59" s="68"/>
      <c r="P59" s="69"/>
      <c r="Q59" s="70">
        <v>3</v>
      </c>
      <c r="R59" s="67">
        <f t="shared" si="4"/>
        <v>5</v>
      </c>
      <c r="S59" s="66">
        <f t="shared" si="3"/>
        <v>5</v>
      </c>
    </row>
    <row r="60" spans="1:19" x14ac:dyDescent="0.3">
      <c r="A60" s="59" t="str">
        <f t="shared" si="0"/>
        <v>DIAMLilly HarneyBeckworth Rising Casanova</v>
      </c>
      <c r="B60" s="60" t="s">
        <v>231</v>
      </c>
      <c r="C60" s="61" t="s">
        <v>267</v>
      </c>
      <c r="D60" s="62" t="s">
        <v>278</v>
      </c>
      <c r="E60" s="63"/>
      <c r="F60" s="64"/>
      <c r="G60" s="67"/>
      <c r="H60" s="66"/>
      <c r="I60" s="66"/>
      <c r="J60" s="65"/>
      <c r="K60" s="68">
        <v>3</v>
      </c>
      <c r="L60" s="68"/>
      <c r="M60" s="68"/>
      <c r="N60" s="68"/>
      <c r="O60" s="68"/>
      <c r="P60" s="69"/>
      <c r="Q60" s="70">
        <v>3</v>
      </c>
      <c r="R60" s="67">
        <f t="shared" si="4"/>
        <v>5</v>
      </c>
      <c r="S60" s="66">
        <f t="shared" si="3"/>
        <v>5</v>
      </c>
    </row>
    <row r="61" spans="1:19" x14ac:dyDescent="0.3">
      <c r="A61" s="59" t="str">
        <f t="shared" si="0"/>
        <v>ONELilly HarneyBeckworth Rising Casanova</v>
      </c>
      <c r="B61" s="60" t="s">
        <v>109</v>
      </c>
      <c r="C61" s="61" t="s">
        <v>267</v>
      </c>
      <c r="D61" s="62" t="s">
        <v>278</v>
      </c>
      <c r="E61" s="63"/>
      <c r="F61" s="64"/>
      <c r="G61" s="67"/>
      <c r="H61" s="66"/>
      <c r="I61" s="66"/>
      <c r="J61" s="65"/>
      <c r="K61" s="68"/>
      <c r="L61" s="68">
        <v>1</v>
      </c>
      <c r="M61" s="68"/>
      <c r="N61" s="68"/>
      <c r="O61" s="68"/>
      <c r="P61" s="69"/>
      <c r="Q61" s="70">
        <v>1</v>
      </c>
      <c r="R61" s="67">
        <f t="shared" si="4"/>
        <v>7</v>
      </c>
      <c r="S61" s="66">
        <f t="shared" si="3"/>
        <v>7</v>
      </c>
    </row>
    <row r="62" spans="1:19" x14ac:dyDescent="0.3">
      <c r="A62" s="59" t="str">
        <f t="shared" si="0"/>
        <v>WAGLilly HarneyBeckworth Rising Casanova</v>
      </c>
      <c r="B62" s="60" t="s">
        <v>26</v>
      </c>
      <c r="C62" s="61" t="s">
        <v>267</v>
      </c>
      <c r="D62" s="62" t="s">
        <v>278</v>
      </c>
      <c r="E62" s="63"/>
      <c r="F62" s="64"/>
      <c r="G62" s="67"/>
      <c r="H62" s="66"/>
      <c r="I62" s="66"/>
      <c r="J62" s="65"/>
      <c r="K62" s="68"/>
      <c r="L62" s="68"/>
      <c r="M62" s="68">
        <v>3</v>
      </c>
      <c r="N62" s="68"/>
      <c r="O62" s="68"/>
      <c r="P62" s="69"/>
      <c r="Q62" s="70">
        <v>3</v>
      </c>
      <c r="R62" s="67">
        <f t="shared" si="4"/>
        <v>5</v>
      </c>
      <c r="S62" s="66">
        <f t="shared" si="3"/>
        <v>5</v>
      </c>
    </row>
    <row r="63" spans="1:19" x14ac:dyDescent="0.3">
      <c r="A63" s="59" t="str">
        <f t="shared" si="0"/>
        <v>WBLilly HarneyBeckworth Rising Casanova</v>
      </c>
      <c r="B63" s="60" t="s">
        <v>23</v>
      </c>
      <c r="C63" s="61" t="s">
        <v>267</v>
      </c>
      <c r="D63" s="62" t="s">
        <v>278</v>
      </c>
      <c r="E63" s="63"/>
      <c r="F63" s="64"/>
      <c r="G63" s="67"/>
      <c r="H63" s="66"/>
      <c r="I63" s="66"/>
      <c r="J63" s="65"/>
      <c r="K63" s="68"/>
      <c r="L63" s="68"/>
      <c r="M63" s="68"/>
      <c r="N63" s="68">
        <v>4</v>
      </c>
      <c r="O63" s="68"/>
      <c r="P63" s="69"/>
      <c r="Q63" s="70">
        <v>4</v>
      </c>
      <c r="R63" s="67">
        <f t="shared" si="4"/>
        <v>4</v>
      </c>
      <c r="S63" s="66">
        <f t="shared" si="3"/>
        <v>4</v>
      </c>
    </row>
    <row r="64" spans="1:19" x14ac:dyDescent="0.3">
      <c r="A64" s="59" t="str">
        <f t="shared" si="0"/>
        <v>PPMGJake BrownBillie</v>
      </c>
      <c r="B64" s="60" t="s">
        <v>18</v>
      </c>
      <c r="C64" s="61" t="s">
        <v>304</v>
      </c>
      <c r="D64" s="62" t="s">
        <v>305</v>
      </c>
      <c r="E64" s="63"/>
      <c r="F64" s="64"/>
      <c r="G64" s="67">
        <v>1</v>
      </c>
      <c r="H64" s="66"/>
      <c r="I64" s="66"/>
      <c r="J64" s="65"/>
      <c r="K64" s="68"/>
      <c r="L64" s="68"/>
      <c r="M64" s="68"/>
      <c r="N64" s="68"/>
      <c r="O64" s="68"/>
      <c r="P64" s="69"/>
      <c r="Q64" s="70">
        <v>1</v>
      </c>
      <c r="R64" s="67">
        <f t="shared" si="4"/>
        <v>7</v>
      </c>
      <c r="S64" s="66">
        <f t="shared" si="3"/>
        <v>7</v>
      </c>
    </row>
    <row r="65" spans="1:19" x14ac:dyDescent="0.3">
      <c r="A65" s="59" t="str">
        <f t="shared" si="0"/>
        <v>F&amp;DJake BrownBillie</v>
      </c>
      <c r="B65" s="60" t="s">
        <v>230</v>
      </c>
      <c r="C65" s="61" t="s">
        <v>304</v>
      </c>
      <c r="D65" s="62" t="s">
        <v>305</v>
      </c>
      <c r="E65" s="63"/>
      <c r="F65" s="64"/>
      <c r="G65" s="67"/>
      <c r="H65" s="66"/>
      <c r="I65" s="66"/>
      <c r="J65" s="65">
        <v>13</v>
      </c>
      <c r="K65" s="68"/>
      <c r="L65" s="68"/>
      <c r="M65" s="68"/>
      <c r="N65" s="68"/>
      <c r="O65" s="68"/>
      <c r="P65" s="69"/>
      <c r="Q65" s="70">
        <v>13</v>
      </c>
      <c r="R65" s="67">
        <f t="shared" si="4"/>
        <v>1</v>
      </c>
      <c r="S65" s="66">
        <f t="shared" si="3"/>
        <v>1</v>
      </c>
    </row>
    <row r="66" spans="1:19" x14ac:dyDescent="0.3">
      <c r="A66" s="59" t="str">
        <f t="shared" si="0"/>
        <v>DIAMJake BrownBillie</v>
      </c>
      <c r="B66" s="60" t="s">
        <v>231</v>
      </c>
      <c r="C66" s="61" t="s">
        <v>304</v>
      </c>
      <c r="D66" s="62" t="s">
        <v>305</v>
      </c>
      <c r="E66" s="63"/>
      <c r="F66" s="64"/>
      <c r="G66" s="67"/>
      <c r="H66" s="66"/>
      <c r="I66" s="66"/>
      <c r="J66" s="65"/>
      <c r="K66" s="68">
        <v>12</v>
      </c>
      <c r="L66" s="68"/>
      <c r="M66" s="68"/>
      <c r="N66" s="68"/>
      <c r="O66" s="68"/>
      <c r="P66" s="69"/>
      <c r="Q66" s="70">
        <v>12</v>
      </c>
      <c r="R66" s="67">
        <f t="shared" si="4"/>
        <v>1</v>
      </c>
      <c r="S66" s="66">
        <f t="shared" si="3"/>
        <v>1</v>
      </c>
    </row>
    <row r="67" spans="1:19" x14ac:dyDescent="0.3">
      <c r="A67" s="59" t="str">
        <f t="shared" si="0"/>
        <v>ONEJake BrownBillie</v>
      </c>
      <c r="B67" s="60" t="s">
        <v>109</v>
      </c>
      <c r="C67" s="61" t="s">
        <v>304</v>
      </c>
      <c r="D67" s="62" t="s">
        <v>305</v>
      </c>
      <c r="E67" s="63"/>
      <c r="F67" s="64"/>
      <c r="G67" s="67"/>
      <c r="H67" s="66"/>
      <c r="I67" s="66"/>
      <c r="J67" s="65"/>
      <c r="K67" s="68"/>
      <c r="L67" s="68">
        <v>12</v>
      </c>
      <c r="M67" s="68"/>
      <c r="N67" s="68"/>
      <c r="O67" s="68"/>
      <c r="P67" s="69"/>
      <c r="Q67" s="70">
        <v>12</v>
      </c>
      <c r="R67" s="67">
        <f t="shared" si="4"/>
        <v>1</v>
      </c>
      <c r="S67" s="66">
        <f t="shared" si="3"/>
        <v>1</v>
      </c>
    </row>
    <row r="68" spans="1:19" x14ac:dyDescent="0.3">
      <c r="A68" s="59" t="str">
        <f t="shared" si="0"/>
        <v>WAGJake BrownBillie</v>
      </c>
      <c r="B68" s="60" t="s">
        <v>26</v>
      </c>
      <c r="C68" s="61" t="s">
        <v>304</v>
      </c>
      <c r="D68" s="62" t="s">
        <v>305</v>
      </c>
      <c r="E68" s="63"/>
      <c r="F68" s="64"/>
      <c r="G68" s="67"/>
      <c r="H68" s="66"/>
      <c r="I68" s="66"/>
      <c r="J68" s="65"/>
      <c r="K68" s="68"/>
      <c r="L68" s="68"/>
      <c r="M68" s="68">
        <v>8</v>
      </c>
      <c r="N68" s="68"/>
      <c r="O68" s="68"/>
      <c r="P68" s="69"/>
      <c r="Q68" s="70">
        <v>8</v>
      </c>
      <c r="R68" s="67">
        <f t="shared" si="4"/>
        <v>1</v>
      </c>
      <c r="S68" s="66">
        <f t="shared" si="3"/>
        <v>1</v>
      </c>
    </row>
    <row r="69" spans="1:19" x14ac:dyDescent="0.3">
      <c r="A69" s="59" t="str">
        <f t="shared" si="0"/>
        <v>WBJake BrownBillie</v>
      </c>
      <c r="B69" s="60" t="s">
        <v>23</v>
      </c>
      <c r="C69" s="61" t="s">
        <v>304</v>
      </c>
      <c r="D69" s="62" t="s">
        <v>305</v>
      </c>
      <c r="E69" s="63"/>
      <c r="F69" s="64"/>
      <c r="G69" s="67"/>
      <c r="H69" s="66"/>
      <c r="I69" s="66"/>
      <c r="J69" s="65"/>
      <c r="K69" s="68"/>
      <c r="L69" s="68"/>
      <c r="M69" s="68"/>
      <c r="N69" s="68">
        <v>9</v>
      </c>
      <c r="O69" s="68"/>
      <c r="P69" s="69"/>
      <c r="Q69" s="70">
        <v>9</v>
      </c>
      <c r="R69" s="67">
        <f t="shared" si="4"/>
        <v>1</v>
      </c>
      <c r="S69" s="66">
        <f t="shared" si="3"/>
        <v>1</v>
      </c>
    </row>
    <row r="70" spans="1:19" x14ac:dyDescent="0.3">
      <c r="A70" s="59" t="str">
        <f t="shared" ref="A70:A133" si="5">CONCATENATE(B70,C70,D70)</f>
        <v>PPMGBronte CochranThor</v>
      </c>
      <c r="B70" s="60" t="s">
        <v>18</v>
      </c>
      <c r="C70" s="61" t="s">
        <v>306</v>
      </c>
      <c r="D70" s="62" t="s">
        <v>307</v>
      </c>
      <c r="E70" s="63"/>
      <c r="F70" s="64"/>
      <c r="G70" s="67">
        <v>6</v>
      </c>
      <c r="H70" s="66"/>
      <c r="I70" s="66"/>
      <c r="J70" s="65"/>
      <c r="K70" s="68"/>
      <c r="L70" s="68"/>
      <c r="M70" s="68"/>
      <c r="N70" s="68"/>
      <c r="O70" s="68"/>
      <c r="P70" s="69"/>
      <c r="Q70" s="70">
        <v>6</v>
      </c>
      <c r="R70" s="67">
        <f t="shared" si="4"/>
        <v>2</v>
      </c>
      <c r="S70" s="66">
        <f t="shared" si="3"/>
        <v>2</v>
      </c>
    </row>
    <row r="71" spans="1:19" x14ac:dyDescent="0.3">
      <c r="A71" s="59" t="str">
        <f t="shared" si="5"/>
        <v>PCMBronte CochranThor</v>
      </c>
      <c r="B71" s="60" t="s">
        <v>20</v>
      </c>
      <c r="C71" s="61" t="s">
        <v>306</v>
      </c>
      <c r="D71" s="62" t="s">
        <v>307</v>
      </c>
      <c r="E71" s="63"/>
      <c r="F71" s="64"/>
      <c r="G71" s="67"/>
      <c r="H71" s="66"/>
      <c r="I71" s="66">
        <v>3</v>
      </c>
      <c r="J71" s="65"/>
      <c r="K71" s="68"/>
      <c r="L71" s="68"/>
      <c r="M71" s="68"/>
      <c r="N71" s="68"/>
      <c r="O71" s="68"/>
      <c r="P71" s="69"/>
      <c r="Q71" s="70">
        <v>3</v>
      </c>
      <c r="R71" s="67">
        <f t="shared" si="4"/>
        <v>5</v>
      </c>
      <c r="S71" s="66">
        <f t="shared" si="3"/>
        <v>5</v>
      </c>
    </row>
    <row r="72" spans="1:19" x14ac:dyDescent="0.3">
      <c r="A72" s="59" t="str">
        <f t="shared" si="5"/>
        <v>F&amp;DBronte CochranThor</v>
      </c>
      <c r="B72" s="60" t="s">
        <v>230</v>
      </c>
      <c r="C72" s="61" t="s">
        <v>306</v>
      </c>
      <c r="D72" s="62" t="s">
        <v>307</v>
      </c>
      <c r="E72" s="63"/>
      <c r="F72" s="64"/>
      <c r="G72" s="67"/>
      <c r="H72" s="66"/>
      <c r="I72" s="66"/>
      <c r="J72" s="65">
        <v>11</v>
      </c>
      <c r="K72" s="68"/>
      <c r="L72" s="68"/>
      <c r="M72" s="68"/>
      <c r="N72" s="68"/>
      <c r="O72" s="68"/>
      <c r="P72" s="69"/>
      <c r="Q72" s="70">
        <v>11</v>
      </c>
      <c r="R72" s="67">
        <f t="shared" si="4"/>
        <v>1</v>
      </c>
      <c r="S72" s="66">
        <f t="shared" si="3"/>
        <v>1</v>
      </c>
    </row>
    <row r="73" spans="1:19" x14ac:dyDescent="0.3">
      <c r="A73" s="59" t="str">
        <f t="shared" si="5"/>
        <v>DIAMBronte CochranThor</v>
      </c>
      <c r="B73" s="60" t="s">
        <v>231</v>
      </c>
      <c r="C73" s="61" t="s">
        <v>306</v>
      </c>
      <c r="D73" s="62" t="s">
        <v>307</v>
      </c>
      <c r="E73" s="63"/>
      <c r="F73" s="64"/>
      <c r="G73" s="67"/>
      <c r="H73" s="66"/>
      <c r="I73" s="66"/>
      <c r="J73" s="65"/>
      <c r="K73" s="68">
        <v>11</v>
      </c>
      <c r="L73" s="68"/>
      <c r="M73" s="68"/>
      <c r="N73" s="68"/>
      <c r="O73" s="68"/>
      <c r="P73" s="69"/>
      <c r="Q73" s="70">
        <v>11</v>
      </c>
      <c r="R73" s="67">
        <f t="shared" si="4"/>
        <v>1</v>
      </c>
      <c r="S73" s="66">
        <f t="shared" si="3"/>
        <v>1</v>
      </c>
    </row>
    <row r="74" spans="1:19" x14ac:dyDescent="0.3">
      <c r="A74" s="59" t="str">
        <f t="shared" si="5"/>
        <v>ONEBronte CochranThor</v>
      </c>
      <c r="B74" s="60" t="s">
        <v>109</v>
      </c>
      <c r="C74" s="61" t="s">
        <v>306</v>
      </c>
      <c r="D74" s="62" t="s">
        <v>307</v>
      </c>
      <c r="E74" s="63"/>
      <c r="F74" s="64"/>
      <c r="G74" s="67"/>
      <c r="H74" s="66"/>
      <c r="I74" s="66"/>
      <c r="J74" s="65"/>
      <c r="K74" s="68"/>
      <c r="L74" s="68">
        <v>11</v>
      </c>
      <c r="M74" s="68"/>
      <c r="N74" s="68"/>
      <c r="O74" s="68"/>
      <c r="P74" s="69"/>
      <c r="Q74" s="70">
        <v>11</v>
      </c>
      <c r="R74" s="67">
        <f t="shared" si="4"/>
        <v>1</v>
      </c>
      <c r="S74" s="66">
        <f t="shared" si="3"/>
        <v>1</v>
      </c>
    </row>
    <row r="75" spans="1:19" x14ac:dyDescent="0.3">
      <c r="A75" s="59" t="str">
        <f t="shared" si="5"/>
        <v>WAGBronte CochranThor</v>
      </c>
      <c r="B75" s="60" t="s">
        <v>26</v>
      </c>
      <c r="C75" s="61" t="s">
        <v>306</v>
      </c>
      <c r="D75" s="62" t="s">
        <v>307</v>
      </c>
      <c r="E75" s="63"/>
      <c r="F75" s="64"/>
      <c r="G75" s="67"/>
      <c r="H75" s="66"/>
      <c r="I75" s="66"/>
      <c r="J75" s="65"/>
      <c r="K75" s="68"/>
      <c r="L75" s="68"/>
      <c r="M75" s="68">
        <v>13</v>
      </c>
      <c r="N75" s="68"/>
      <c r="O75" s="68"/>
      <c r="P75" s="69"/>
      <c r="Q75" s="70">
        <v>13</v>
      </c>
      <c r="R75" s="67">
        <f t="shared" si="4"/>
        <v>1</v>
      </c>
      <c r="S75" s="66">
        <f t="shared" si="3"/>
        <v>1</v>
      </c>
    </row>
    <row r="76" spans="1:19" x14ac:dyDescent="0.3">
      <c r="A76" s="59" t="str">
        <f t="shared" si="5"/>
        <v>WBBronte CochranThor</v>
      </c>
      <c r="B76" s="60" t="s">
        <v>23</v>
      </c>
      <c r="C76" s="61" t="s">
        <v>306</v>
      </c>
      <c r="D76" s="62" t="s">
        <v>307</v>
      </c>
      <c r="E76" s="63"/>
      <c r="F76" s="64"/>
      <c r="G76" s="67"/>
      <c r="H76" s="66"/>
      <c r="I76" s="66"/>
      <c r="J76" s="65"/>
      <c r="K76" s="68"/>
      <c r="L76" s="68"/>
      <c r="M76" s="68"/>
      <c r="N76" s="68">
        <v>9</v>
      </c>
      <c r="O76" s="68"/>
      <c r="P76" s="69"/>
      <c r="Q76" s="70">
        <v>9</v>
      </c>
      <c r="R76" s="67">
        <f t="shared" si="4"/>
        <v>1</v>
      </c>
      <c r="S76" s="66">
        <f t="shared" si="3"/>
        <v>1</v>
      </c>
    </row>
    <row r="77" spans="1:19" x14ac:dyDescent="0.3">
      <c r="A77" s="59" t="str">
        <f t="shared" si="5"/>
        <v>PPMGHeidi BrownSan Del Patrizio</v>
      </c>
      <c r="B77" s="60" t="s">
        <v>18</v>
      </c>
      <c r="C77" s="61" t="s">
        <v>308</v>
      </c>
      <c r="D77" s="62" t="s">
        <v>309</v>
      </c>
      <c r="E77" s="63"/>
      <c r="F77" s="64"/>
      <c r="G77" s="67">
        <v>2</v>
      </c>
      <c r="H77" s="66"/>
      <c r="I77" s="66"/>
      <c r="J77" s="65"/>
      <c r="K77" s="68"/>
      <c r="L77" s="68"/>
      <c r="M77" s="68"/>
      <c r="N77" s="68"/>
      <c r="O77" s="68"/>
      <c r="P77" s="69"/>
      <c r="Q77" s="70">
        <v>2</v>
      </c>
      <c r="R77" s="67">
        <f t="shared" si="4"/>
        <v>6</v>
      </c>
      <c r="S77" s="66">
        <f t="shared" si="3"/>
        <v>6</v>
      </c>
    </row>
    <row r="78" spans="1:19" x14ac:dyDescent="0.3">
      <c r="A78" s="59" t="str">
        <f t="shared" si="5"/>
        <v>PCMHeidi BrownSan Del Patrizio</v>
      </c>
      <c r="B78" s="60" t="s">
        <v>20</v>
      </c>
      <c r="C78" s="61" t="s">
        <v>308</v>
      </c>
      <c r="D78" s="62" t="s">
        <v>309</v>
      </c>
      <c r="E78" s="63"/>
      <c r="F78" s="64"/>
      <c r="G78" s="67"/>
      <c r="H78" s="66"/>
      <c r="I78" s="66">
        <v>5</v>
      </c>
      <c r="J78" s="65"/>
      <c r="K78" s="68"/>
      <c r="L78" s="68"/>
      <c r="M78" s="68"/>
      <c r="N78" s="68"/>
      <c r="O78" s="68"/>
      <c r="P78" s="69"/>
      <c r="Q78" s="70">
        <v>5</v>
      </c>
      <c r="R78" s="67">
        <f t="shared" si="4"/>
        <v>3</v>
      </c>
      <c r="S78" s="66">
        <f t="shared" si="3"/>
        <v>3</v>
      </c>
    </row>
    <row r="79" spans="1:19" x14ac:dyDescent="0.3">
      <c r="A79" s="59" t="str">
        <f t="shared" si="5"/>
        <v>F&amp;DHeidi BrownSan Del Patrizio</v>
      </c>
      <c r="B79" s="60" t="s">
        <v>230</v>
      </c>
      <c r="C79" s="61" t="s">
        <v>308</v>
      </c>
      <c r="D79" s="62" t="s">
        <v>309</v>
      </c>
      <c r="E79" s="63"/>
      <c r="F79" s="64"/>
      <c r="G79" s="67"/>
      <c r="H79" s="66"/>
      <c r="I79" s="66"/>
      <c r="J79" s="65">
        <v>14</v>
      </c>
      <c r="K79" s="68"/>
      <c r="L79" s="68"/>
      <c r="M79" s="68"/>
      <c r="N79" s="68"/>
      <c r="O79" s="68"/>
      <c r="P79" s="69"/>
      <c r="Q79" s="70">
        <v>14</v>
      </c>
      <c r="R79" s="67">
        <f t="shared" si="4"/>
        <v>1</v>
      </c>
      <c r="S79" s="66">
        <f t="shared" si="3"/>
        <v>1</v>
      </c>
    </row>
    <row r="80" spans="1:19" x14ac:dyDescent="0.3">
      <c r="A80" s="59" t="str">
        <f t="shared" si="5"/>
        <v>DIAMHeidi BrownSan Del Patrizio</v>
      </c>
      <c r="B80" s="60" t="s">
        <v>231</v>
      </c>
      <c r="C80" s="61" t="s">
        <v>308</v>
      </c>
      <c r="D80" s="62" t="s">
        <v>309</v>
      </c>
      <c r="E80" s="63"/>
      <c r="F80" s="64"/>
      <c r="G80" s="67"/>
      <c r="H80" s="66"/>
      <c r="I80" s="66"/>
      <c r="J80" s="65"/>
      <c r="K80" s="68">
        <v>8</v>
      </c>
      <c r="L80" s="68"/>
      <c r="M80" s="68"/>
      <c r="N80" s="68"/>
      <c r="O80" s="68"/>
      <c r="P80" s="69"/>
      <c r="Q80" s="70">
        <v>8</v>
      </c>
      <c r="R80" s="67">
        <f t="shared" ref="R80:R92" si="6">IF(Q80=1,7,IF(Q80=2,6,IF(Q80=3,5,IF(Q80=4,4,IF(Q80=5,3,IF(Q80=6,2,IF(Q80&gt;=6,1,0)))))))</f>
        <v>1</v>
      </c>
      <c r="S80" s="66">
        <f>SUM(R80+$S$5)</f>
        <v>1</v>
      </c>
    </row>
    <row r="81" spans="1:19" x14ac:dyDescent="0.3">
      <c r="A81" s="59" t="str">
        <f t="shared" si="5"/>
        <v>ONEHeidi BrownSan Del Patrizio</v>
      </c>
      <c r="B81" s="60" t="s">
        <v>109</v>
      </c>
      <c r="C81" s="61" t="s">
        <v>308</v>
      </c>
      <c r="D81" s="62" t="s">
        <v>309</v>
      </c>
      <c r="E81" s="63"/>
      <c r="F81" s="64"/>
      <c r="G81" s="67"/>
      <c r="H81" s="66"/>
      <c r="I81" s="66"/>
      <c r="J81" s="65"/>
      <c r="K81" s="68"/>
      <c r="L81" s="68">
        <v>13</v>
      </c>
      <c r="M81" s="68"/>
      <c r="N81" s="68"/>
      <c r="O81" s="68"/>
      <c r="P81" s="69"/>
      <c r="Q81" s="70">
        <v>13</v>
      </c>
      <c r="R81" s="67">
        <f t="shared" si="6"/>
        <v>1</v>
      </c>
      <c r="S81" s="66">
        <f>SUM(R81+$S$5)</f>
        <v>1</v>
      </c>
    </row>
    <row r="82" spans="1:19" x14ac:dyDescent="0.3">
      <c r="A82" s="59" t="str">
        <f t="shared" si="5"/>
        <v>WAGHeidi BrownSan Del Patrizio</v>
      </c>
      <c r="B82" s="60" t="s">
        <v>26</v>
      </c>
      <c r="C82" s="61" t="s">
        <v>308</v>
      </c>
      <c r="D82" s="62" t="s">
        <v>309</v>
      </c>
      <c r="E82" s="63"/>
      <c r="F82" s="64"/>
      <c r="G82" s="67"/>
      <c r="H82" s="66"/>
      <c r="I82" s="66"/>
      <c r="J82" s="65"/>
      <c r="K82" s="68"/>
      <c r="L82" s="68"/>
      <c r="M82" s="68">
        <v>10</v>
      </c>
      <c r="N82" s="68"/>
      <c r="O82" s="68"/>
      <c r="P82" s="69"/>
      <c r="Q82" s="70">
        <v>10</v>
      </c>
      <c r="R82" s="67">
        <f t="shared" si="6"/>
        <v>1</v>
      </c>
      <c r="S82" s="66">
        <f>SUM(R82+$S$5)</f>
        <v>1</v>
      </c>
    </row>
    <row r="83" spans="1:19" x14ac:dyDescent="0.3">
      <c r="A83" s="59" t="str">
        <f t="shared" si="5"/>
        <v>WBHeidi BrownSan Del Patrizio</v>
      </c>
      <c r="B83" s="60" t="s">
        <v>23</v>
      </c>
      <c r="C83" s="61" t="s">
        <v>308</v>
      </c>
      <c r="D83" s="62" t="s">
        <v>309</v>
      </c>
      <c r="E83" s="63"/>
      <c r="F83" s="64"/>
      <c r="G83" s="67"/>
      <c r="H83" s="66"/>
      <c r="I83" s="66"/>
      <c r="J83" s="65"/>
      <c r="K83" s="68"/>
      <c r="L83" s="68"/>
      <c r="M83" s="68"/>
      <c r="N83" s="68">
        <v>13</v>
      </c>
      <c r="O83" s="68"/>
      <c r="P83" s="69"/>
      <c r="Q83" s="70">
        <v>13</v>
      </c>
      <c r="R83" s="67">
        <f t="shared" si="6"/>
        <v>1</v>
      </c>
      <c r="S83" s="66">
        <f>SUM(R83+$S$5)</f>
        <v>1</v>
      </c>
    </row>
    <row r="84" spans="1:19" x14ac:dyDescent="0.3">
      <c r="A84" s="59" t="str">
        <f t="shared" si="5"/>
        <v>PPMGJenna PerkinsDuke</v>
      </c>
      <c r="B84" s="60" t="s">
        <v>18</v>
      </c>
      <c r="C84" s="61" t="s">
        <v>310</v>
      </c>
      <c r="D84" s="62" t="s">
        <v>311</v>
      </c>
      <c r="E84" s="63"/>
      <c r="F84" s="64"/>
      <c r="G84" s="67">
        <v>6</v>
      </c>
      <c r="H84" s="66"/>
      <c r="I84" s="66"/>
      <c r="J84" s="65"/>
      <c r="K84" s="68"/>
      <c r="L84" s="68"/>
      <c r="M84" s="68"/>
      <c r="N84" s="68"/>
      <c r="O84" s="68"/>
      <c r="P84" s="69"/>
      <c r="Q84" s="70">
        <v>6</v>
      </c>
      <c r="R84" s="67">
        <f t="shared" si="6"/>
        <v>2</v>
      </c>
      <c r="S84" s="66">
        <f>SUM(R84+$S$5)</f>
        <v>2</v>
      </c>
    </row>
    <row r="85" spans="1:19" x14ac:dyDescent="0.3">
      <c r="A85" s="59" t="str">
        <f t="shared" si="5"/>
        <v>F&amp;DJenna PerkinsDuke</v>
      </c>
      <c r="B85" s="60" t="s">
        <v>230</v>
      </c>
      <c r="C85" s="61" t="s">
        <v>310</v>
      </c>
      <c r="D85" s="62" t="s">
        <v>311</v>
      </c>
      <c r="E85" s="63"/>
      <c r="F85" s="64"/>
      <c r="G85" s="67"/>
      <c r="H85" s="66"/>
      <c r="I85" s="66"/>
      <c r="J85" s="65">
        <v>6</v>
      </c>
      <c r="K85" s="68"/>
      <c r="L85" s="68"/>
      <c r="M85" s="68"/>
      <c r="N85" s="68"/>
      <c r="O85" s="68"/>
      <c r="P85" s="69"/>
      <c r="Q85" s="70">
        <v>6</v>
      </c>
      <c r="R85" s="67">
        <f t="shared" si="6"/>
        <v>2</v>
      </c>
      <c r="S85" s="66">
        <f t="shared" ref="S85:S92" si="7">SUM(R85+$S$5)</f>
        <v>2</v>
      </c>
    </row>
    <row r="86" spans="1:19" x14ac:dyDescent="0.3">
      <c r="A86" s="59" t="str">
        <f t="shared" si="5"/>
        <v>DIAMJenna PerkinsDuke</v>
      </c>
      <c r="B86" s="60" t="s">
        <v>231</v>
      </c>
      <c r="C86" s="61" t="s">
        <v>310</v>
      </c>
      <c r="D86" s="62" t="s">
        <v>311</v>
      </c>
      <c r="E86" s="63"/>
      <c r="F86" s="64"/>
      <c r="G86" s="67"/>
      <c r="H86" s="66"/>
      <c r="I86" s="66"/>
      <c r="J86" s="65"/>
      <c r="K86" s="68">
        <v>13</v>
      </c>
      <c r="L86" s="68"/>
      <c r="M86" s="68"/>
      <c r="N86" s="68"/>
      <c r="O86" s="68"/>
      <c r="P86" s="69"/>
      <c r="Q86" s="70">
        <v>13</v>
      </c>
      <c r="R86" s="67">
        <f t="shared" si="6"/>
        <v>1</v>
      </c>
      <c r="S86" s="66">
        <f t="shared" si="7"/>
        <v>1</v>
      </c>
    </row>
    <row r="87" spans="1:19" x14ac:dyDescent="0.3">
      <c r="A87" s="59" t="str">
        <f t="shared" si="5"/>
        <v>ONEJenna PerkinsDuke</v>
      </c>
      <c r="B87" s="60" t="s">
        <v>109</v>
      </c>
      <c r="C87" s="61" t="s">
        <v>310</v>
      </c>
      <c r="D87" s="62" t="s">
        <v>311</v>
      </c>
      <c r="E87" s="63"/>
      <c r="F87" s="64"/>
      <c r="G87" s="67"/>
      <c r="H87" s="66"/>
      <c r="I87" s="66"/>
      <c r="J87" s="65"/>
      <c r="K87" s="68"/>
      <c r="L87" s="68">
        <v>8</v>
      </c>
      <c r="M87" s="68"/>
      <c r="N87" s="68"/>
      <c r="O87" s="68"/>
      <c r="P87" s="69"/>
      <c r="Q87" s="70">
        <v>8</v>
      </c>
      <c r="R87" s="67">
        <f t="shared" si="6"/>
        <v>1</v>
      </c>
      <c r="S87" s="66">
        <f t="shared" si="7"/>
        <v>1</v>
      </c>
    </row>
    <row r="88" spans="1:19" x14ac:dyDescent="0.3">
      <c r="A88" s="59" t="str">
        <f t="shared" si="5"/>
        <v>WAGJenna PerkinsDuke</v>
      </c>
      <c r="B88" s="60" t="s">
        <v>26</v>
      </c>
      <c r="C88" s="61" t="s">
        <v>310</v>
      </c>
      <c r="D88" s="62" t="s">
        <v>311</v>
      </c>
      <c r="E88" s="63"/>
      <c r="F88" s="64"/>
      <c r="G88" s="67"/>
      <c r="H88" s="66"/>
      <c r="I88" s="66"/>
      <c r="J88" s="65"/>
      <c r="K88" s="68"/>
      <c r="L88" s="68"/>
      <c r="M88" s="68">
        <v>11</v>
      </c>
      <c r="N88" s="68"/>
      <c r="O88" s="68"/>
      <c r="P88" s="69"/>
      <c r="Q88" s="70">
        <v>11</v>
      </c>
      <c r="R88" s="67">
        <f t="shared" si="6"/>
        <v>1</v>
      </c>
      <c r="S88" s="66">
        <f t="shared" si="7"/>
        <v>1</v>
      </c>
    </row>
    <row r="89" spans="1:19" x14ac:dyDescent="0.3">
      <c r="A89" s="59" t="str">
        <f t="shared" si="5"/>
        <v>WBJenna PerkinsDuke</v>
      </c>
      <c r="B89" s="60" t="s">
        <v>23</v>
      </c>
      <c r="C89" s="61" t="s">
        <v>310</v>
      </c>
      <c r="D89" s="62" t="s">
        <v>311</v>
      </c>
      <c r="E89" s="63"/>
      <c r="F89" s="64"/>
      <c r="G89" s="67"/>
      <c r="H89" s="66"/>
      <c r="I89" s="66"/>
      <c r="J89" s="65"/>
      <c r="K89" s="68"/>
      <c r="L89" s="68"/>
      <c r="M89" s="68"/>
      <c r="N89" s="68">
        <v>12</v>
      </c>
      <c r="O89" s="68"/>
      <c r="P89" s="69"/>
      <c r="Q89" s="70">
        <v>12</v>
      </c>
      <c r="R89" s="67">
        <f t="shared" si="6"/>
        <v>1</v>
      </c>
      <c r="S89" s="66">
        <f t="shared" si="7"/>
        <v>1</v>
      </c>
    </row>
    <row r="90" spans="1:19" x14ac:dyDescent="0.3">
      <c r="A90" s="59" t="str">
        <f t="shared" si="5"/>
        <v>PPMGAbby FullgrabeWaverley Park Little Cherokee</v>
      </c>
      <c r="B90" s="60" t="s">
        <v>18</v>
      </c>
      <c r="C90" s="61" t="s">
        <v>312</v>
      </c>
      <c r="D90" s="62" t="s">
        <v>313</v>
      </c>
      <c r="E90" s="63"/>
      <c r="F90" s="64"/>
      <c r="G90" s="67">
        <v>3</v>
      </c>
      <c r="H90" s="66"/>
      <c r="I90" s="66"/>
      <c r="J90" s="65"/>
      <c r="K90" s="68"/>
      <c r="L90" s="68"/>
      <c r="M90" s="68"/>
      <c r="N90" s="68"/>
      <c r="O90" s="68"/>
      <c r="P90" s="69"/>
      <c r="Q90" s="70">
        <v>3</v>
      </c>
      <c r="R90" s="67">
        <f t="shared" si="6"/>
        <v>5</v>
      </c>
      <c r="S90" s="66">
        <f t="shared" si="7"/>
        <v>5</v>
      </c>
    </row>
    <row r="91" spans="1:19" x14ac:dyDescent="0.3">
      <c r="A91" s="59" t="str">
        <f t="shared" si="5"/>
        <v>F&amp;DAbby FullgrabeWaverley Park Little Cherokee</v>
      </c>
      <c r="B91" s="60" t="s">
        <v>230</v>
      </c>
      <c r="C91" s="61" t="s">
        <v>312</v>
      </c>
      <c r="D91" s="62" t="s">
        <v>313</v>
      </c>
      <c r="E91" s="63"/>
      <c r="F91" s="64"/>
      <c r="G91" s="67"/>
      <c r="H91" s="66"/>
      <c r="I91" s="66"/>
      <c r="J91" s="65">
        <v>8</v>
      </c>
      <c r="K91" s="68"/>
      <c r="L91" s="68"/>
      <c r="M91" s="68"/>
      <c r="N91" s="68"/>
      <c r="O91" s="68"/>
      <c r="P91" s="69"/>
      <c r="Q91" s="70">
        <v>8</v>
      </c>
      <c r="R91" s="67">
        <f t="shared" si="6"/>
        <v>1</v>
      </c>
      <c r="S91" s="66">
        <f t="shared" si="7"/>
        <v>1</v>
      </c>
    </row>
    <row r="92" spans="1:19" x14ac:dyDescent="0.3">
      <c r="A92" s="59" t="str">
        <f t="shared" si="5"/>
        <v>DIAMAbby FullgrabeWaverley Park Little Cherokee</v>
      </c>
      <c r="B92" s="60" t="s">
        <v>231</v>
      </c>
      <c r="C92" s="61" t="s">
        <v>312</v>
      </c>
      <c r="D92" s="62" t="s">
        <v>313</v>
      </c>
      <c r="E92" s="63"/>
      <c r="F92" s="64"/>
      <c r="G92" s="67"/>
      <c r="H92" s="66"/>
      <c r="I92" s="66"/>
      <c r="J92" s="65"/>
      <c r="K92" s="68">
        <v>7</v>
      </c>
      <c r="L92" s="68"/>
      <c r="M92" s="68"/>
      <c r="N92" s="68"/>
      <c r="O92" s="68"/>
      <c r="P92" s="69"/>
      <c r="Q92" s="70">
        <v>7</v>
      </c>
      <c r="R92" s="67">
        <f t="shared" si="6"/>
        <v>1</v>
      </c>
      <c r="S92" s="66">
        <f t="shared" si="7"/>
        <v>1</v>
      </c>
    </row>
    <row r="93" spans="1:19" x14ac:dyDescent="0.3">
      <c r="A93" s="59" t="str">
        <f t="shared" si="5"/>
        <v>ONEAbby FullgrabeWaverley Park Little Cherokee</v>
      </c>
      <c r="B93" s="60" t="s">
        <v>109</v>
      </c>
      <c r="C93" s="61" t="s">
        <v>312</v>
      </c>
      <c r="D93" s="62" t="s">
        <v>313</v>
      </c>
      <c r="E93" s="63"/>
      <c r="F93" s="64"/>
      <c r="G93" s="67"/>
      <c r="H93" s="66"/>
      <c r="I93" s="66"/>
      <c r="J93" s="65"/>
      <c r="K93" s="68"/>
      <c r="L93" s="68">
        <v>9</v>
      </c>
      <c r="M93" s="68"/>
      <c r="N93" s="68"/>
      <c r="O93" s="68"/>
      <c r="P93" s="69"/>
      <c r="Q93" s="70">
        <v>9</v>
      </c>
      <c r="R93" s="67">
        <f t="shared" ref="R93:R156" si="8">IF(Q93=1,7,IF(Q93=2,6,IF(Q93=3,5,IF(Q93=4,4,IF(Q93=5,3,IF(Q93=6,2,IF(Q93&gt;=6,1,0)))))))</f>
        <v>1</v>
      </c>
      <c r="S93" s="66">
        <f t="shared" ref="S93:S97" si="9">SUM(R93+$S$5)</f>
        <v>1</v>
      </c>
    </row>
    <row r="94" spans="1:19" x14ac:dyDescent="0.3">
      <c r="A94" s="59" t="str">
        <f t="shared" si="5"/>
        <v>WAGAbby FullgrabeWaverley Park Little Cherokee</v>
      </c>
      <c r="B94" s="60" t="s">
        <v>26</v>
      </c>
      <c r="C94" s="61" t="s">
        <v>312</v>
      </c>
      <c r="D94" s="62" t="s">
        <v>313</v>
      </c>
      <c r="E94" s="63"/>
      <c r="F94" s="64"/>
      <c r="G94" s="67"/>
      <c r="H94" s="66"/>
      <c r="I94" s="66"/>
      <c r="J94" s="65"/>
      <c r="K94" s="68"/>
      <c r="L94" s="68"/>
      <c r="M94" s="68">
        <v>9</v>
      </c>
      <c r="N94" s="68"/>
      <c r="O94" s="68"/>
      <c r="P94" s="69"/>
      <c r="Q94" s="70">
        <v>9</v>
      </c>
      <c r="R94" s="67">
        <f t="shared" si="8"/>
        <v>1</v>
      </c>
      <c r="S94" s="66">
        <f t="shared" si="9"/>
        <v>1</v>
      </c>
    </row>
    <row r="95" spans="1:19" x14ac:dyDescent="0.3">
      <c r="A95" s="59" t="str">
        <f t="shared" si="5"/>
        <v>WBAbby FullgrabeWaverley Park Little Cherokee</v>
      </c>
      <c r="B95" s="60" t="s">
        <v>23</v>
      </c>
      <c r="C95" s="61" t="s">
        <v>312</v>
      </c>
      <c r="D95" s="62" t="s">
        <v>313</v>
      </c>
      <c r="E95" s="63"/>
      <c r="F95" s="64"/>
      <c r="G95" s="67"/>
      <c r="H95" s="66"/>
      <c r="I95" s="66"/>
      <c r="J95" s="65"/>
      <c r="K95" s="68"/>
      <c r="L95" s="68"/>
      <c r="M95" s="68"/>
      <c r="N95" s="68">
        <v>11</v>
      </c>
      <c r="O95" s="68"/>
      <c r="P95" s="69"/>
      <c r="Q95" s="70">
        <v>11</v>
      </c>
      <c r="R95" s="67">
        <f t="shared" si="8"/>
        <v>1</v>
      </c>
      <c r="S95" s="66">
        <f t="shared" si="9"/>
        <v>1</v>
      </c>
    </row>
    <row r="96" spans="1:19" x14ac:dyDescent="0.3">
      <c r="A96" s="59" t="str">
        <f t="shared" si="5"/>
        <v>PPMGLinaeve KellyDelight</v>
      </c>
      <c r="B96" s="60" t="s">
        <v>18</v>
      </c>
      <c r="C96" s="61" t="s">
        <v>279</v>
      </c>
      <c r="D96" s="62" t="s">
        <v>314</v>
      </c>
      <c r="E96" s="63"/>
      <c r="F96" s="64"/>
      <c r="G96" s="67">
        <v>4</v>
      </c>
      <c r="H96" s="66"/>
      <c r="I96" s="66"/>
      <c r="J96" s="65"/>
      <c r="K96" s="68"/>
      <c r="L96" s="68"/>
      <c r="M96" s="68"/>
      <c r="N96" s="68"/>
      <c r="O96" s="68"/>
      <c r="P96" s="69"/>
      <c r="Q96" s="70">
        <v>4</v>
      </c>
      <c r="R96" s="67">
        <f t="shared" si="8"/>
        <v>4</v>
      </c>
      <c r="S96" s="66">
        <f t="shared" si="9"/>
        <v>4</v>
      </c>
    </row>
    <row r="97" spans="1:19" x14ac:dyDescent="0.3">
      <c r="A97" s="59" t="str">
        <f t="shared" si="5"/>
        <v>PPMGCaitlin DuncanPowderbark Eireann</v>
      </c>
      <c r="B97" s="60" t="s">
        <v>18</v>
      </c>
      <c r="C97" s="61" t="s">
        <v>315</v>
      </c>
      <c r="D97" s="62" t="s">
        <v>362</v>
      </c>
      <c r="E97" s="63"/>
      <c r="F97" s="64"/>
      <c r="G97" s="67">
        <v>5</v>
      </c>
      <c r="H97" s="66"/>
      <c r="I97" s="66"/>
      <c r="J97" s="65"/>
      <c r="K97" s="68"/>
      <c r="L97" s="68"/>
      <c r="M97" s="68"/>
      <c r="N97" s="68"/>
      <c r="O97" s="68"/>
      <c r="P97" s="69"/>
      <c r="Q97" s="70">
        <v>5</v>
      </c>
      <c r="R97" s="67">
        <f t="shared" si="8"/>
        <v>3</v>
      </c>
      <c r="S97" s="66">
        <f t="shared" si="9"/>
        <v>3</v>
      </c>
    </row>
    <row r="98" spans="1:19" x14ac:dyDescent="0.3">
      <c r="A98" s="59" t="str">
        <f t="shared" si="5"/>
        <v>F&amp;DCaitlin DuncanPowderbark Eireann</v>
      </c>
      <c r="B98" s="60" t="s">
        <v>230</v>
      </c>
      <c r="C98" s="61" t="s">
        <v>315</v>
      </c>
      <c r="D98" s="62" t="s">
        <v>362</v>
      </c>
      <c r="E98" s="63"/>
      <c r="F98" s="64"/>
      <c r="G98" s="67"/>
      <c r="H98" s="66"/>
      <c r="I98" s="66"/>
      <c r="J98" s="65">
        <v>12</v>
      </c>
      <c r="K98" s="68"/>
      <c r="L98" s="68"/>
      <c r="M98" s="68"/>
      <c r="N98" s="68"/>
      <c r="O98" s="68"/>
      <c r="P98" s="69"/>
      <c r="Q98" s="70">
        <v>12</v>
      </c>
      <c r="R98" s="67">
        <f t="shared" si="8"/>
        <v>1</v>
      </c>
      <c r="S98" s="66">
        <f t="shared" ref="S98:S105" si="10">SUM(R98+$S$5)</f>
        <v>1</v>
      </c>
    </row>
    <row r="99" spans="1:19" x14ac:dyDescent="0.3">
      <c r="A99" s="59" t="str">
        <f t="shared" si="5"/>
        <v>WBCaitlin DuncanPowderbark Eireann</v>
      </c>
      <c r="B99" s="60" t="s">
        <v>23</v>
      </c>
      <c r="C99" s="61" t="s">
        <v>315</v>
      </c>
      <c r="D99" s="62" t="s">
        <v>362</v>
      </c>
      <c r="E99" s="63"/>
      <c r="F99" s="64"/>
      <c r="G99" s="67"/>
      <c r="H99" s="66"/>
      <c r="I99" s="66"/>
      <c r="J99" s="65"/>
      <c r="K99" s="68"/>
      <c r="L99" s="68"/>
      <c r="M99" s="68"/>
      <c r="N99" s="68">
        <v>12</v>
      </c>
      <c r="O99" s="68"/>
      <c r="P99" s="69"/>
      <c r="Q99" s="70">
        <v>12</v>
      </c>
      <c r="R99" s="67">
        <f t="shared" si="8"/>
        <v>1</v>
      </c>
      <c r="S99" s="66">
        <f t="shared" si="10"/>
        <v>1</v>
      </c>
    </row>
    <row r="100" spans="1:19" x14ac:dyDescent="0.3">
      <c r="A100" s="59" t="str">
        <f t="shared" si="5"/>
        <v>PPMGEmma DempseyCapparis O'Grady</v>
      </c>
      <c r="B100" s="60" t="s">
        <v>18</v>
      </c>
      <c r="C100" s="61" t="s">
        <v>293</v>
      </c>
      <c r="D100" s="62" t="s">
        <v>316</v>
      </c>
      <c r="E100" s="63"/>
      <c r="F100" s="64"/>
      <c r="G100" s="67">
        <v>4</v>
      </c>
      <c r="H100" s="66"/>
      <c r="I100" s="66"/>
      <c r="J100" s="65"/>
      <c r="K100" s="68"/>
      <c r="L100" s="68"/>
      <c r="M100" s="68"/>
      <c r="N100" s="68"/>
      <c r="O100" s="68"/>
      <c r="P100" s="69"/>
      <c r="Q100" s="70">
        <v>4</v>
      </c>
      <c r="R100" s="67">
        <f t="shared" si="8"/>
        <v>4</v>
      </c>
      <c r="S100" s="66">
        <f t="shared" si="10"/>
        <v>4</v>
      </c>
    </row>
    <row r="101" spans="1:19" x14ac:dyDescent="0.3">
      <c r="A101" s="59" t="str">
        <f t="shared" si="5"/>
        <v>PCMEmma DempseyCapparis O'Grady</v>
      </c>
      <c r="B101" s="60" t="s">
        <v>20</v>
      </c>
      <c r="C101" s="61" t="s">
        <v>293</v>
      </c>
      <c r="D101" s="62" t="s">
        <v>316</v>
      </c>
      <c r="E101" s="63"/>
      <c r="F101" s="64"/>
      <c r="G101" s="67"/>
      <c r="H101" s="66"/>
      <c r="I101" s="66">
        <v>6</v>
      </c>
      <c r="J101" s="65"/>
      <c r="K101" s="68"/>
      <c r="L101" s="68"/>
      <c r="M101" s="68"/>
      <c r="N101" s="68"/>
      <c r="O101" s="68"/>
      <c r="P101" s="69"/>
      <c r="Q101" s="70">
        <v>6</v>
      </c>
      <c r="R101" s="67">
        <f t="shared" si="8"/>
        <v>2</v>
      </c>
      <c r="S101" s="66">
        <f t="shared" si="10"/>
        <v>2</v>
      </c>
    </row>
    <row r="102" spans="1:19" x14ac:dyDescent="0.3">
      <c r="A102" s="59" t="str">
        <f t="shared" si="5"/>
        <v>F&amp;DEmma DempseyCapparis O'Grady</v>
      </c>
      <c r="B102" s="60" t="s">
        <v>230</v>
      </c>
      <c r="C102" s="61" t="s">
        <v>293</v>
      </c>
      <c r="D102" s="62" t="s">
        <v>316</v>
      </c>
      <c r="E102" s="63"/>
      <c r="F102" s="64"/>
      <c r="G102" s="67"/>
      <c r="H102" s="66"/>
      <c r="I102" s="66"/>
      <c r="J102" s="65">
        <v>13</v>
      </c>
      <c r="K102" s="68"/>
      <c r="L102" s="68"/>
      <c r="M102" s="68"/>
      <c r="N102" s="68"/>
      <c r="O102" s="68"/>
      <c r="P102" s="69"/>
      <c r="Q102" s="70">
        <v>13</v>
      </c>
      <c r="R102" s="67">
        <f t="shared" si="8"/>
        <v>1</v>
      </c>
      <c r="S102" s="66">
        <f t="shared" si="10"/>
        <v>1</v>
      </c>
    </row>
    <row r="103" spans="1:19" x14ac:dyDescent="0.3">
      <c r="A103" s="59" t="str">
        <f t="shared" si="5"/>
        <v>DIAMEmma DempseyCapparis O'Grady</v>
      </c>
      <c r="B103" s="60" t="s">
        <v>231</v>
      </c>
      <c r="C103" s="61" t="s">
        <v>293</v>
      </c>
      <c r="D103" s="62" t="s">
        <v>316</v>
      </c>
      <c r="E103" s="63"/>
      <c r="F103" s="64"/>
      <c r="G103" s="67"/>
      <c r="H103" s="66"/>
      <c r="I103" s="66"/>
      <c r="J103" s="65"/>
      <c r="K103" s="68">
        <v>11</v>
      </c>
      <c r="L103" s="68"/>
      <c r="M103" s="68"/>
      <c r="N103" s="68"/>
      <c r="O103" s="68"/>
      <c r="P103" s="69"/>
      <c r="Q103" s="70">
        <v>11</v>
      </c>
      <c r="R103" s="67">
        <f t="shared" si="8"/>
        <v>1</v>
      </c>
      <c r="S103" s="66">
        <f t="shared" si="10"/>
        <v>1</v>
      </c>
    </row>
    <row r="104" spans="1:19" x14ac:dyDescent="0.3">
      <c r="A104" s="59" t="str">
        <f t="shared" si="5"/>
        <v>ONEEmma DempseyCapparis O'Grady</v>
      </c>
      <c r="B104" s="60" t="s">
        <v>109</v>
      </c>
      <c r="C104" s="61" t="s">
        <v>293</v>
      </c>
      <c r="D104" s="62" t="s">
        <v>316</v>
      </c>
      <c r="E104" s="63"/>
      <c r="F104" s="64"/>
      <c r="G104" s="67"/>
      <c r="H104" s="66"/>
      <c r="I104" s="66"/>
      <c r="J104" s="65"/>
      <c r="K104" s="68"/>
      <c r="L104" s="68">
        <v>11</v>
      </c>
      <c r="M104" s="68"/>
      <c r="N104" s="68"/>
      <c r="O104" s="68"/>
      <c r="P104" s="69"/>
      <c r="Q104" s="70">
        <v>11</v>
      </c>
      <c r="R104" s="67">
        <f t="shared" si="8"/>
        <v>1</v>
      </c>
      <c r="S104" s="66">
        <f t="shared" si="10"/>
        <v>1</v>
      </c>
    </row>
    <row r="105" spans="1:19" x14ac:dyDescent="0.3">
      <c r="A105" s="59" t="str">
        <f t="shared" si="5"/>
        <v>WAGEmma DempseyCapparis O'Grady</v>
      </c>
      <c r="B105" s="60" t="s">
        <v>26</v>
      </c>
      <c r="C105" s="61" t="s">
        <v>293</v>
      </c>
      <c r="D105" s="62" t="s">
        <v>316</v>
      </c>
      <c r="E105" s="63"/>
      <c r="F105" s="64"/>
      <c r="G105" s="67"/>
      <c r="H105" s="66"/>
      <c r="I105" s="66"/>
      <c r="J105" s="65"/>
      <c r="K105" s="68"/>
      <c r="L105" s="68"/>
      <c r="M105" s="68">
        <v>11</v>
      </c>
      <c r="N105" s="68"/>
      <c r="O105" s="68"/>
      <c r="P105" s="69"/>
      <c r="Q105" s="70">
        <v>11</v>
      </c>
      <c r="R105" s="67">
        <f t="shared" si="8"/>
        <v>1</v>
      </c>
      <c r="S105" s="66">
        <f t="shared" si="10"/>
        <v>1</v>
      </c>
    </row>
    <row r="106" spans="1:19" x14ac:dyDescent="0.3">
      <c r="A106" s="59" t="str">
        <f t="shared" si="5"/>
        <v>WBEmma DempseyCapparis O'Grady</v>
      </c>
      <c r="B106" s="60" t="s">
        <v>23</v>
      </c>
      <c r="C106" s="61" t="s">
        <v>293</v>
      </c>
      <c r="D106" s="62" t="s">
        <v>316</v>
      </c>
      <c r="E106" s="63"/>
      <c r="F106" s="64"/>
      <c r="G106" s="67"/>
      <c r="H106" s="66"/>
      <c r="I106" s="66"/>
      <c r="J106" s="65"/>
      <c r="K106" s="68"/>
      <c r="L106" s="68"/>
      <c r="M106" s="68"/>
      <c r="N106" s="68">
        <v>14</v>
      </c>
      <c r="O106" s="68"/>
      <c r="P106" s="69"/>
      <c r="Q106" s="70">
        <v>14</v>
      </c>
      <c r="R106" s="67">
        <f t="shared" si="8"/>
        <v>1</v>
      </c>
      <c r="S106" s="66">
        <f t="shared" ref="S106:S110" si="11">SUM(R106+$S$5)</f>
        <v>1</v>
      </c>
    </row>
    <row r="107" spans="1:19" x14ac:dyDescent="0.3">
      <c r="A107" s="59" t="str">
        <f t="shared" si="5"/>
        <v>PPMGAmelia SpeedHeidi</v>
      </c>
      <c r="B107" s="60" t="s">
        <v>18</v>
      </c>
      <c r="C107" s="61" t="s">
        <v>295</v>
      </c>
      <c r="D107" s="62" t="s">
        <v>317</v>
      </c>
      <c r="E107" s="63"/>
      <c r="F107" s="64"/>
      <c r="G107" s="67">
        <v>4</v>
      </c>
      <c r="H107" s="66"/>
      <c r="I107" s="66"/>
      <c r="J107" s="65"/>
      <c r="K107" s="68"/>
      <c r="L107" s="68"/>
      <c r="M107" s="68"/>
      <c r="N107" s="68"/>
      <c r="O107" s="68"/>
      <c r="P107" s="69"/>
      <c r="Q107" s="70">
        <v>4</v>
      </c>
      <c r="R107" s="67">
        <f t="shared" si="8"/>
        <v>4</v>
      </c>
      <c r="S107" s="66">
        <f t="shared" si="11"/>
        <v>4</v>
      </c>
    </row>
    <row r="108" spans="1:19" x14ac:dyDescent="0.3">
      <c r="A108" s="59" t="str">
        <f t="shared" si="5"/>
        <v>PCMAmelia SpeedHeidi</v>
      </c>
      <c r="B108" s="60" t="s">
        <v>20</v>
      </c>
      <c r="C108" s="61" t="s">
        <v>295</v>
      </c>
      <c r="D108" s="62" t="s">
        <v>317</v>
      </c>
      <c r="E108" s="63"/>
      <c r="F108" s="64"/>
      <c r="G108" s="67"/>
      <c r="H108" s="66"/>
      <c r="I108" s="66">
        <v>2</v>
      </c>
      <c r="J108" s="65"/>
      <c r="K108" s="68"/>
      <c r="L108" s="68"/>
      <c r="M108" s="68"/>
      <c r="N108" s="68"/>
      <c r="O108" s="68"/>
      <c r="P108" s="69"/>
      <c r="Q108" s="70">
        <v>2</v>
      </c>
      <c r="R108" s="67">
        <f t="shared" si="8"/>
        <v>6</v>
      </c>
      <c r="S108" s="66">
        <f t="shared" si="11"/>
        <v>6</v>
      </c>
    </row>
    <row r="109" spans="1:19" x14ac:dyDescent="0.3">
      <c r="A109" s="59" t="str">
        <f t="shared" si="5"/>
        <v>F&amp;DAmelia SpeedHeidi</v>
      </c>
      <c r="B109" s="60" t="s">
        <v>230</v>
      </c>
      <c r="C109" s="61" t="s">
        <v>295</v>
      </c>
      <c r="D109" s="62" t="s">
        <v>317</v>
      </c>
      <c r="E109" s="63"/>
      <c r="F109" s="64"/>
      <c r="G109" s="67"/>
      <c r="H109" s="66"/>
      <c r="I109" s="66"/>
      <c r="J109" s="65">
        <v>9</v>
      </c>
      <c r="K109" s="68"/>
      <c r="L109" s="68"/>
      <c r="M109" s="68"/>
      <c r="N109" s="68"/>
      <c r="O109" s="68"/>
      <c r="P109" s="69"/>
      <c r="Q109" s="70">
        <v>9</v>
      </c>
      <c r="R109" s="67">
        <f t="shared" si="8"/>
        <v>1</v>
      </c>
      <c r="S109" s="66">
        <f t="shared" si="11"/>
        <v>1</v>
      </c>
    </row>
    <row r="110" spans="1:19" x14ac:dyDescent="0.3">
      <c r="A110" s="59" t="str">
        <f t="shared" si="5"/>
        <v>DIAMAmelia SpeedHeidi</v>
      </c>
      <c r="B110" s="60" t="s">
        <v>231</v>
      </c>
      <c r="C110" s="61" t="s">
        <v>295</v>
      </c>
      <c r="D110" s="62" t="s">
        <v>317</v>
      </c>
      <c r="E110" s="63"/>
      <c r="F110" s="64"/>
      <c r="G110" s="67"/>
      <c r="H110" s="66"/>
      <c r="I110" s="66"/>
      <c r="J110" s="65"/>
      <c r="K110" s="68">
        <v>4</v>
      </c>
      <c r="L110" s="68"/>
      <c r="M110" s="68"/>
      <c r="N110" s="68"/>
      <c r="O110" s="68"/>
      <c r="P110" s="69"/>
      <c r="Q110" s="70">
        <v>4</v>
      </c>
      <c r="R110" s="67">
        <f t="shared" si="8"/>
        <v>4</v>
      </c>
      <c r="S110" s="66">
        <f t="shared" si="11"/>
        <v>4</v>
      </c>
    </row>
    <row r="111" spans="1:19" x14ac:dyDescent="0.3">
      <c r="A111" s="59" t="str">
        <f t="shared" si="5"/>
        <v>ONEAmelia SpeedHeidi</v>
      </c>
      <c r="B111" s="60" t="s">
        <v>109</v>
      </c>
      <c r="C111" s="61" t="s">
        <v>295</v>
      </c>
      <c r="D111" s="62" t="s">
        <v>317</v>
      </c>
      <c r="E111" s="63"/>
      <c r="F111" s="64"/>
      <c r="G111" s="67"/>
      <c r="H111" s="66"/>
      <c r="I111" s="66"/>
      <c r="J111" s="65"/>
      <c r="K111" s="68"/>
      <c r="L111" s="68">
        <v>10</v>
      </c>
      <c r="M111" s="68"/>
      <c r="N111" s="68"/>
      <c r="O111" s="68"/>
      <c r="P111" s="69"/>
      <c r="Q111" s="70">
        <v>10</v>
      </c>
      <c r="R111" s="67">
        <f t="shared" si="8"/>
        <v>1</v>
      </c>
      <c r="S111" s="66">
        <f t="shared" ref="S111:S118" si="12">SUM(R111+$S$5)</f>
        <v>1</v>
      </c>
    </row>
    <row r="112" spans="1:19" x14ac:dyDescent="0.3">
      <c r="A112" s="59" t="str">
        <f t="shared" si="5"/>
        <v>WAGAmelia SpeedHeidi</v>
      </c>
      <c r="B112" s="60" t="s">
        <v>26</v>
      </c>
      <c r="C112" s="61" t="s">
        <v>295</v>
      </c>
      <c r="D112" s="62" t="s">
        <v>317</v>
      </c>
      <c r="E112" s="63"/>
      <c r="F112" s="64"/>
      <c r="G112" s="67"/>
      <c r="H112" s="66"/>
      <c r="I112" s="66"/>
      <c r="J112" s="65"/>
      <c r="K112" s="68"/>
      <c r="L112" s="68"/>
      <c r="M112" s="68">
        <v>10</v>
      </c>
      <c r="N112" s="68"/>
      <c r="O112" s="68"/>
      <c r="P112" s="69"/>
      <c r="Q112" s="70">
        <v>10</v>
      </c>
      <c r="R112" s="67">
        <f t="shared" si="8"/>
        <v>1</v>
      </c>
      <c r="S112" s="66">
        <f t="shared" si="12"/>
        <v>1</v>
      </c>
    </row>
    <row r="113" spans="1:19" x14ac:dyDescent="0.3">
      <c r="A113" s="59" t="str">
        <f t="shared" si="5"/>
        <v>WBAmelia SpeedHeidi</v>
      </c>
      <c r="B113" s="60" t="s">
        <v>23</v>
      </c>
      <c r="C113" s="61" t="s">
        <v>295</v>
      </c>
      <c r="D113" s="62" t="s">
        <v>317</v>
      </c>
      <c r="E113" s="63"/>
      <c r="F113" s="64"/>
      <c r="G113" s="67"/>
      <c r="H113" s="66"/>
      <c r="I113" s="66"/>
      <c r="J113" s="65"/>
      <c r="K113" s="68"/>
      <c r="L113" s="68"/>
      <c r="M113" s="68"/>
      <c r="N113" s="68">
        <v>11</v>
      </c>
      <c r="O113" s="68"/>
      <c r="P113" s="69"/>
      <c r="Q113" s="70">
        <v>11</v>
      </c>
      <c r="R113" s="67">
        <f t="shared" si="8"/>
        <v>1</v>
      </c>
      <c r="S113" s="66">
        <f t="shared" si="12"/>
        <v>1</v>
      </c>
    </row>
    <row r="114" spans="1:19" x14ac:dyDescent="0.3">
      <c r="A114" s="59" t="str">
        <f t="shared" si="5"/>
        <v>PPMGIndia CurtinOsiris Aphrael</v>
      </c>
      <c r="B114" s="60" t="s">
        <v>18</v>
      </c>
      <c r="C114" s="61" t="s">
        <v>318</v>
      </c>
      <c r="D114" s="62" t="s">
        <v>319</v>
      </c>
      <c r="E114" s="63"/>
      <c r="F114" s="64"/>
      <c r="G114" s="67">
        <v>1</v>
      </c>
      <c r="H114" s="66"/>
      <c r="I114" s="66"/>
      <c r="J114" s="65"/>
      <c r="K114" s="68"/>
      <c r="L114" s="68"/>
      <c r="M114" s="68"/>
      <c r="N114" s="68"/>
      <c r="O114" s="68"/>
      <c r="P114" s="69"/>
      <c r="Q114" s="70">
        <v>1</v>
      </c>
      <c r="R114" s="67">
        <f t="shared" si="8"/>
        <v>7</v>
      </c>
      <c r="S114" s="66">
        <f t="shared" si="12"/>
        <v>7</v>
      </c>
    </row>
    <row r="115" spans="1:19" x14ac:dyDescent="0.3">
      <c r="A115" s="59" t="str">
        <f t="shared" si="5"/>
        <v>PCMIndia CurtinOsiris Aphrael</v>
      </c>
      <c r="B115" s="60" t="s">
        <v>20</v>
      </c>
      <c r="C115" s="61" t="s">
        <v>318</v>
      </c>
      <c r="D115" s="62" t="s">
        <v>319</v>
      </c>
      <c r="E115" s="63"/>
      <c r="F115" s="64"/>
      <c r="G115" s="67"/>
      <c r="H115" s="66"/>
      <c r="I115" s="66">
        <v>7</v>
      </c>
      <c r="J115" s="65"/>
      <c r="K115" s="68"/>
      <c r="L115" s="68"/>
      <c r="M115" s="68"/>
      <c r="N115" s="68"/>
      <c r="O115" s="68"/>
      <c r="P115" s="69"/>
      <c r="Q115" s="70">
        <v>7</v>
      </c>
      <c r="R115" s="67">
        <f t="shared" si="8"/>
        <v>1</v>
      </c>
      <c r="S115" s="66">
        <f t="shared" si="12"/>
        <v>1</v>
      </c>
    </row>
    <row r="116" spans="1:19" x14ac:dyDescent="0.3">
      <c r="A116" s="59" t="str">
        <f t="shared" si="5"/>
        <v>F&amp;DIndia CurtinOsiris Aphrael</v>
      </c>
      <c r="B116" s="60" t="s">
        <v>230</v>
      </c>
      <c r="C116" s="61" t="s">
        <v>318</v>
      </c>
      <c r="D116" s="62" t="s">
        <v>319</v>
      </c>
      <c r="E116" s="63"/>
      <c r="F116" s="64"/>
      <c r="G116" s="67"/>
      <c r="H116" s="66"/>
      <c r="I116" s="66"/>
      <c r="J116" s="65">
        <v>5</v>
      </c>
      <c r="K116" s="68"/>
      <c r="L116" s="68"/>
      <c r="M116" s="68"/>
      <c r="N116" s="68"/>
      <c r="O116" s="68"/>
      <c r="P116" s="69"/>
      <c r="Q116" s="70">
        <v>5</v>
      </c>
      <c r="R116" s="67">
        <f t="shared" si="8"/>
        <v>3</v>
      </c>
      <c r="S116" s="66">
        <f t="shared" si="12"/>
        <v>3</v>
      </c>
    </row>
    <row r="117" spans="1:19" x14ac:dyDescent="0.3">
      <c r="A117" s="59" t="str">
        <f t="shared" si="5"/>
        <v>DIAMIndia CurtinOsiris Aphrael</v>
      </c>
      <c r="B117" s="60" t="s">
        <v>231</v>
      </c>
      <c r="C117" s="61" t="s">
        <v>318</v>
      </c>
      <c r="D117" s="62" t="s">
        <v>319</v>
      </c>
      <c r="E117" s="63"/>
      <c r="F117" s="64"/>
      <c r="G117" s="67"/>
      <c r="H117" s="66"/>
      <c r="I117" s="66"/>
      <c r="J117" s="65"/>
      <c r="K117" s="68">
        <v>6</v>
      </c>
      <c r="L117" s="68"/>
      <c r="M117" s="68"/>
      <c r="N117" s="68"/>
      <c r="O117" s="68"/>
      <c r="P117" s="69"/>
      <c r="Q117" s="70">
        <v>6</v>
      </c>
      <c r="R117" s="67">
        <f t="shared" si="8"/>
        <v>2</v>
      </c>
      <c r="S117" s="66">
        <f t="shared" si="12"/>
        <v>2</v>
      </c>
    </row>
    <row r="118" spans="1:19" x14ac:dyDescent="0.3">
      <c r="A118" s="59" t="str">
        <f t="shared" si="5"/>
        <v>ONEIndia CurtinOsiris Aphrael</v>
      </c>
      <c r="B118" s="60" t="s">
        <v>109</v>
      </c>
      <c r="C118" s="61" t="s">
        <v>318</v>
      </c>
      <c r="D118" s="62" t="s">
        <v>319</v>
      </c>
      <c r="E118" s="63"/>
      <c r="F118" s="64"/>
      <c r="G118" s="67"/>
      <c r="H118" s="66"/>
      <c r="I118" s="66"/>
      <c r="J118" s="65"/>
      <c r="K118" s="68"/>
      <c r="L118" s="68">
        <v>8</v>
      </c>
      <c r="M118" s="68"/>
      <c r="N118" s="68"/>
      <c r="O118" s="68"/>
      <c r="P118" s="69"/>
      <c r="Q118" s="70">
        <v>8</v>
      </c>
      <c r="R118" s="67">
        <f t="shared" si="8"/>
        <v>1</v>
      </c>
      <c r="S118" s="66">
        <f t="shared" si="12"/>
        <v>1</v>
      </c>
    </row>
    <row r="119" spans="1:19" x14ac:dyDescent="0.3">
      <c r="A119" s="59" t="str">
        <f t="shared" si="5"/>
        <v>WAGIndia CurtinOsiris Aphrael</v>
      </c>
      <c r="B119" s="60" t="s">
        <v>26</v>
      </c>
      <c r="C119" s="61" t="s">
        <v>318</v>
      </c>
      <c r="D119" s="62" t="s">
        <v>319</v>
      </c>
      <c r="E119" s="63"/>
      <c r="F119" s="64"/>
      <c r="G119" s="67"/>
      <c r="H119" s="66"/>
      <c r="I119" s="66"/>
      <c r="J119" s="65"/>
      <c r="K119" s="68"/>
      <c r="L119" s="68"/>
      <c r="M119" s="68">
        <v>6</v>
      </c>
      <c r="N119" s="68"/>
      <c r="O119" s="68"/>
      <c r="P119" s="69"/>
      <c r="Q119" s="70">
        <v>6</v>
      </c>
      <c r="R119" s="67">
        <f t="shared" si="8"/>
        <v>2</v>
      </c>
      <c r="S119" s="66">
        <f t="shared" ref="S119:S123" si="13">SUM(R119+$S$5)</f>
        <v>2</v>
      </c>
    </row>
    <row r="120" spans="1:19" x14ac:dyDescent="0.3">
      <c r="A120" s="59" t="str">
        <f t="shared" si="5"/>
        <v>WBIndia CurtinOsiris Aphrael</v>
      </c>
      <c r="B120" s="60" t="s">
        <v>23</v>
      </c>
      <c r="C120" s="61" t="s">
        <v>318</v>
      </c>
      <c r="D120" s="62" t="s">
        <v>319</v>
      </c>
      <c r="E120" s="63"/>
      <c r="F120" s="64"/>
      <c r="G120" s="67"/>
      <c r="H120" s="66"/>
      <c r="I120" s="66"/>
      <c r="J120" s="65"/>
      <c r="K120" s="68"/>
      <c r="L120" s="68"/>
      <c r="M120" s="68"/>
      <c r="N120" s="68">
        <v>3</v>
      </c>
      <c r="O120" s="68"/>
      <c r="P120" s="69"/>
      <c r="Q120" s="70">
        <v>3</v>
      </c>
      <c r="R120" s="67">
        <f t="shared" si="8"/>
        <v>5</v>
      </c>
      <c r="S120" s="66">
        <f t="shared" si="13"/>
        <v>5</v>
      </c>
    </row>
    <row r="121" spans="1:19" x14ac:dyDescent="0.3">
      <c r="A121" s="59" t="str">
        <f t="shared" si="5"/>
        <v>PPMGEllie GilberdJessie</v>
      </c>
      <c r="B121" s="60" t="s">
        <v>18</v>
      </c>
      <c r="C121" s="61" t="s">
        <v>289</v>
      </c>
      <c r="D121" s="62" t="s">
        <v>290</v>
      </c>
      <c r="E121" s="63"/>
      <c r="F121" s="64"/>
      <c r="G121" s="67">
        <v>1</v>
      </c>
      <c r="H121" s="66"/>
      <c r="I121" s="66"/>
      <c r="J121" s="65" t="s">
        <v>110</v>
      </c>
      <c r="K121" s="68"/>
      <c r="L121" s="68"/>
      <c r="M121" s="68" t="s">
        <v>110</v>
      </c>
      <c r="N121" s="68"/>
      <c r="O121" s="68"/>
      <c r="P121" s="69"/>
      <c r="Q121" s="70">
        <v>1</v>
      </c>
      <c r="R121" s="67">
        <f t="shared" si="8"/>
        <v>7</v>
      </c>
      <c r="S121" s="66">
        <f t="shared" si="13"/>
        <v>7</v>
      </c>
    </row>
    <row r="122" spans="1:19" x14ac:dyDescent="0.3">
      <c r="A122" s="59" t="str">
        <f t="shared" si="5"/>
        <v>ONEEllie GilberdJessie</v>
      </c>
      <c r="B122" s="60" t="s">
        <v>109</v>
      </c>
      <c r="C122" s="61" t="s">
        <v>289</v>
      </c>
      <c r="D122" s="62" t="s">
        <v>290</v>
      </c>
      <c r="E122" s="63"/>
      <c r="F122" s="64"/>
      <c r="G122" s="67"/>
      <c r="H122" s="66"/>
      <c r="I122" s="66"/>
      <c r="J122" s="65"/>
      <c r="K122" s="68"/>
      <c r="L122" s="68">
        <v>7</v>
      </c>
      <c r="M122" s="68"/>
      <c r="N122" s="68"/>
      <c r="O122" s="68"/>
      <c r="P122" s="69"/>
      <c r="Q122" s="70">
        <v>7</v>
      </c>
      <c r="R122" s="67">
        <f t="shared" si="8"/>
        <v>1</v>
      </c>
      <c r="S122" s="66">
        <f t="shared" si="13"/>
        <v>1</v>
      </c>
    </row>
    <row r="123" spans="1:19" x14ac:dyDescent="0.3">
      <c r="A123" s="59" t="str">
        <f t="shared" si="5"/>
        <v>PPMGJasmine ShawRoxy</v>
      </c>
      <c r="B123" s="60" t="s">
        <v>18</v>
      </c>
      <c r="C123" s="61" t="s">
        <v>291</v>
      </c>
      <c r="D123" s="62" t="s">
        <v>320</v>
      </c>
      <c r="E123" s="63"/>
      <c r="F123" s="64"/>
      <c r="G123" s="67">
        <v>1</v>
      </c>
      <c r="H123" s="66"/>
      <c r="I123" s="66"/>
      <c r="J123" s="65"/>
      <c r="K123" s="68"/>
      <c r="L123" s="68"/>
      <c r="M123" s="68"/>
      <c r="N123" s="68"/>
      <c r="O123" s="68"/>
      <c r="P123" s="69"/>
      <c r="Q123" s="70">
        <v>1</v>
      </c>
      <c r="R123" s="67">
        <f t="shared" si="8"/>
        <v>7</v>
      </c>
      <c r="S123" s="66">
        <f t="shared" si="13"/>
        <v>7</v>
      </c>
    </row>
    <row r="124" spans="1:19" x14ac:dyDescent="0.3">
      <c r="A124" s="59" t="str">
        <f t="shared" si="5"/>
        <v>PCMJasmine ShawRoxy</v>
      </c>
      <c r="B124" s="60" t="s">
        <v>20</v>
      </c>
      <c r="C124" s="61" t="s">
        <v>291</v>
      </c>
      <c r="D124" s="62" t="s">
        <v>320</v>
      </c>
      <c r="E124" s="63"/>
      <c r="F124" s="64"/>
      <c r="G124" s="67"/>
      <c r="H124" s="66"/>
      <c r="I124" s="66">
        <v>9</v>
      </c>
      <c r="J124" s="65"/>
      <c r="K124" s="68"/>
      <c r="L124" s="68"/>
      <c r="M124" s="68"/>
      <c r="N124" s="68"/>
      <c r="O124" s="68"/>
      <c r="P124" s="69"/>
      <c r="Q124" s="70">
        <v>9</v>
      </c>
      <c r="R124" s="67">
        <f t="shared" si="8"/>
        <v>1</v>
      </c>
      <c r="S124" s="66">
        <f t="shared" ref="S124:S131" si="14">SUM(R124+$S$5)</f>
        <v>1</v>
      </c>
    </row>
    <row r="125" spans="1:19" x14ac:dyDescent="0.3">
      <c r="A125" s="59" t="str">
        <f t="shared" si="5"/>
        <v>F&amp;DJasmine ShawRoxy</v>
      </c>
      <c r="B125" s="60" t="s">
        <v>230</v>
      </c>
      <c r="C125" s="61" t="s">
        <v>291</v>
      </c>
      <c r="D125" s="62" t="s">
        <v>320</v>
      </c>
      <c r="E125" s="63"/>
      <c r="F125" s="64"/>
      <c r="G125" s="67"/>
      <c r="H125" s="66"/>
      <c r="I125" s="66"/>
      <c r="J125" s="65">
        <v>8</v>
      </c>
      <c r="K125" s="68"/>
      <c r="L125" s="68"/>
      <c r="M125" s="68"/>
      <c r="N125" s="68"/>
      <c r="O125" s="68"/>
      <c r="P125" s="69"/>
      <c r="Q125" s="70">
        <v>8</v>
      </c>
      <c r="R125" s="67">
        <f t="shared" si="8"/>
        <v>1</v>
      </c>
      <c r="S125" s="66">
        <f t="shared" si="14"/>
        <v>1</v>
      </c>
    </row>
    <row r="126" spans="1:19" x14ac:dyDescent="0.3">
      <c r="A126" s="59" t="str">
        <f t="shared" si="5"/>
        <v>DIAMJasmine ShawRoxy</v>
      </c>
      <c r="B126" s="60" t="s">
        <v>231</v>
      </c>
      <c r="C126" s="61" t="s">
        <v>291</v>
      </c>
      <c r="D126" s="62" t="s">
        <v>320</v>
      </c>
      <c r="E126" s="63"/>
      <c r="F126" s="64"/>
      <c r="G126" s="67"/>
      <c r="H126" s="66"/>
      <c r="I126" s="66"/>
      <c r="J126" s="65"/>
      <c r="K126" s="68">
        <v>9</v>
      </c>
      <c r="L126" s="68"/>
      <c r="M126" s="68"/>
      <c r="N126" s="68"/>
      <c r="O126" s="68"/>
      <c r="P126" s="69"/>
      <c r="Q126" s="70">
        <v>9</v>
      </c>
      <c r="R126" s="67">
        <f t="shared" si="8"/>
        <v>1</v>
      </c>
      <c r="S126" s="66">
        <f t="shared" si="14"/>
        <v>1</v>
      </c>
    </row>
    <row r="127" spans="1:19" x14ac:dyDescent="0.3">
      <c r="A127" s="59" t="str">
        <f t="shared" si="5"/>
        <v>ONEJasmine ShawRoxy</v>
      </c>
      <c r="B127" s="60" t="s">
        <v>109</v>
      </c>
      <c r="C127" s="61" t="s">
        <v>291</v>
      </c>
      <c r="D127" s="62" t="s">
        <v>320</v>
      </c>
      <c r="E127" s="63"/>
      <c r="F127" s="64"/>
      <c r="G127" s="67"/>
      <c r="H127" s="66"/>
      <c r="I127" s="66"/>
      <c r="J127" s="65"/>
      <c r="K127" s="68"/>
      <c r="L127" s="68">
        <v>2</v>
      </c>
      <c r="M127" s="68"/>
      <c r="N127" s="68"/>
      <c r="O127" s="68"/>
      <c r="P127" s="69"/>
      <c r="Q127" s="70">
        <v>2</v>
      </c>
      <c r="R127" s="67">
        <f t="shared" si="8"/>
        <v>6</v>
      </c>
      <c r="S127" s="66">
        <f t="shared" si="14"/>
        <v>6</v>
      </c>
    </row>
    <row r="128" spans="1:19" x14ac:dyDescent="0.3">
      <c r="A128" s="59" t="str">
        <f t="shared" si="5"/>
        <v>WAGJasmine ShawRoxy</v>
      </c>
      <c r="B128" s="60" t="s">
        <v>26</v>
      </c>
      <c r="C128" s="61" t="s">
        <v>291</v>
      </c>
      <c r="D128" s="62" t="s">
        <v>320</v>
      </c>
      <c r="E128" s="63"/>
      <c r="F128" s="64"/>
      <c r="G128" s="67"/>
      <c r="H128" s="66"/>
      <c r="I128" s="66"/>
      <c r="J128" s="65"/>
      <c r="K128" s="68"/>
      <c r="L128" s="68"/>
      <c r="M128" s="68">
        <v>7</v>
      </c>
      <c r="N128" s="68"/>
      <c r="O128" s="68"/>
      <c r="P128" s="69"/>
      <c r="Q128" s="70">
        <v>7</v>
      </c>
      <c r="R128" s="67">
        <f t="shared" si="8"/>
        <v>1</v>
      </c>
      <c r="S128" s="66">
        <f t="shared" si="14"/>
        <v>1</v>
      </c>
    </row>
    <row r="129" spans="1:19" x14ac:dyDescent="0.3">
      <c r="A129" s="59" t="str">
        <f t="shared" si="5"/>
        <v>WBJasmine ShawRoxy</v>
      </c>
      <c r="B129" s="60" t="s">
        <v>23</v>
      </c>
      <c r="C129" s="61" t="s">
        <v>291</v>
      </c>
      <c r="D129" s="62" t="s">
        <v>320</v>
      </c>
      <c r="E129" s="63"/>
      <c r="F129" s="64"/>
      <c r="G129" s="67"/>
      <c r="H129" s="66"/>
      <c r="I129" s="66"/>
      <c r="J129" s="65"/>
      <c r="K129" s="68"/>
      <c r="L129" s="68"/>
      <c r="M129" s="68"/>
      <c r="N129" s="68">
        <v>7</v>
      </c>
      <c r="O129" s="68"/>
      <c r="P129" s="69"/>
      <c r="Q129" s="70">
        <v>7</v>
      </c>
      <c r="R129" s="67">
        <f t="shared" si="8"/>
        <v>1</v>
      </c>
      <c r="S129" s="66">
        <f t="shared" si="14"/>
        <v>1</v>
      </c>
    </row>
    <row r="130" spans="1:19" x14ac:dyDescent="0.3">
      <c r="A130" s="59" t="str">
        <f t="shared" si="5"/>
        <v>PPMGEllie SteelePangari Winchester</v>
      </c>
      <c r="B130" s="60" t="s">
        <v>18</v>
      </c>
      <c r="C130" s="61" t="s">
        <v>258</v>
      </c>
      <c r="D130" s="62" t="s">
        <v>363</v>
      </c>
      <c r="E130" s="63"/>
      <c r="F130" s="64"/>
      <c r="G130" s="67">
        <v>5</v>
      </c>
      <c r="H130" s="66"/>
      <c r="I130" s="66"/>
      <c r="J130" s="65"/>
      <c r="K130" s="68"/>
      <c r="L130" s="68"/>
      <c r="M130" s="68"/>
      <c r="N130" s="68"/>
      <c r="O130" s="68"/>
      <c r="P130" s="69"/>
      <c r="Q130" s="70">
        <v>5</v>
      </c>
      <c r="R130" s="67">
        <f t="shared" si="8"/>
        <v>3</v>
      </c>
      <c r="S130" s="66">
        <f t="shared" si="14"/>
        <v>3</v>
      </c>
    </row>
    <row r="131" spans="1:19" x14ac:dyDescent="0.3">
      <c r="A131" s="59" t="str">
        <f t="shared" si="5"/>
        <v>PCMEllie SteelePangari Winchester</v>
      </c>
      <c r="B131" s="60" t="s">
        <v>20</v>
      </c>
      <c r="C131" s="61" t="s">
        <v>258</v>
      </c>
      <c r="D131" s="62" t="s">
        <v>363</v>
      </c>
      <c r="E131" s="63"/>
      <c r="F131" s="64"/>
      <c r="G131" s="67"/>
      <c r="H131" s="66"/>
      <c r="I131" s="66">
        <v>4</v>
      </c>
      <c r="J131" s="65"/>
      <c r="K131" s="68"/>
      <c r="L131" s="68"/>
      <c r="M131" s="68"/>
      <c r="N131" s="68"/>
      <c r="O131" s="68"/>
      <c r="P131" s="69"/>
      <c r="Q131" s="70">
        <v>4</v>
      </c>
      <c r="R131" s="67">
        <f t="shared" si="8"/>
        <v>4</v>
      </c>
      <c r="S131" s="66">
        <f t="shared" si="14"/>
        <v>4</v>
      </c>
    </row>
    <row r="132" spans="1:19" x14ac:dyDescent="0.3">
      <c r="A132" s="59" t="str">
        <f t="shared" si="5"/>
        <v>F&amp;DEllie SteelePangari Winchester</v>
      </c>
      <c r="B132" s="60" t="s">
        <v>230</v>
      </c>
      <c r="C132" s="61" t="s">
        <v>258</v>
      </c>
      <c r="D132" s="62" t="s">
        <v>363</v>
      </c>
      <c r="E132" s="63"/>
      <c r="F132" s="64"/>
      <c r="G132" s="67"/>
      <c r="H132" s="66"/>
      <c r="I132" s="66"/>
      <c r="J132" s="65">
        <v>3</v>
      </c>
      <c r="K132" s="68"/>
      <c r="L132" s="68"/>
      <c r="M132" s="68"/>
      <c r="N132" s="68"/>
      <c r="O132" s="68"/>
      <c r="P132" s="69"/>
      <c r="Q132" s="70">
        <v>3</v>
      </c>
      <c r="R132" s="67">
        <f t="shared" si="8"/>
        <v>5</v>
      </c>
      <c r="S132" s="66">
        <f t="shared" ref="S132:S136" si="15">SUM(R132+$S$5)</f>
        <v>5</v>
      </c>
    </row>
    <row r="133" spans="1:19" x14ac:dyDescent="0.3">
      <c r="A133" s="59" t="str">
        <f t="shared" si="5"/>
        <v>DIAMEllie SteelePangari Winchester</v>
      </c>
      <c r="B133" s="60" t="s">
        <v>231</v>
      </c>
      <c r="C133" s="61" t="s">
        <v>258</v>
      </c>
      <c r="D133" s="62" t="s">
        <v>363</v>
      </c>
      <c r="E133" s="63"/>
      <c r="F133" s="64"/>
      <c r="G133" s="67"/>
      <c r="H133" s="66"/>
      <c r="I133" s="66"/>
      <c r="J133" s="65"/>
      <c r="K133" s="68">
        <v>3</v>
      </c>
      <c r="L133" s="68"/>
      <c r="M133" s="68"/>
      <c r="N133" s="68"/>
      <c r="O133" s="68"/>
      <c r="P133" s="69"/>
      <c r="Q133" s="70">
        <v>3</v>
      </c>
      <c r="R133" s="67">
        <f t="shared" si="8"/>
        <v>5</v>
      </c>
      <c r="S133" s="66">
        <f t="shared" si="15"/>
        <v>5</v>
      </c>
    </row>
    <row r="134" spans="1:19" x14ac:dyDescent="0.3">
      <c r="A134" s="59" t="str">
        <f t="shared" ref="A134:A197" si="16">CONCATENATE(B134,C134,D134)</f>
        <v>ONEEllie SteelePangari Winchester</v>
      </c>
      <c r="B134" s="60" t="s">
        <v>109</v>
      </c>
      <c r="C134" s="61" t="s">
        <v>258</v>
      </c>
      <c r="D134" s="62" t="s">
        <v>363</v>
      </c>
      <c r="E134" s="63"/>
      <c r="F134" s="64"/>
      <c r="G134" s="67"/>
      <c r="H134" s="66"/>
      <c r="I134" s="66"/>
      <c r="J134" s="65"/>
      <c r="K134" s="68"/>
      <c r="L134" s="68">
        <v>3</v>
      </c>
      <c r="M134" s="68"/>
      <c r="N134" s="68"/>
      <c r="O134" s="68"/>
      <c r="P134" s="69"/>
      <c r="Q134" s="70">
        <v>3</v>
      </c>
      <c r="R134" s="67">
        <f t="shared" si="8"/>
        <v>5</v>
      </c>
      <c r="S134" s="66">
        <f t="shared" si="15"/>
        <v>5</v>
      </c>
    </row>
    <row r="135" spans="1:19" x14ac:dyDescent="0.3">
      <c r="A135" s="59" t="str">
        <f t="shared" si="16"/>
        <v>WAGEllie SteelePangari Winchester</v>
      </c>
      <c r="B135" s="60" t="s">
        <v>26</v>
      </c>
      <c r="C135" s="61" t="s">
        <v>258</v>
      </c>
      <c r="D135" s="62" t="s">
        <v>363</v>
      </c>
      <c r="E135" s="63"/>
      <c r="F135" s="64"/>
      <c r="G135" s="67"/>
      <c r="H135" s="66"/>
      <c r="I135" s="66"/>
      <c r="J135" s="65"/>
      <c r="K135" s="68"/>
      <c r="L135" s="68"/>
      <c r="M135" s="68">
        <v>1</v>
      </c>
      <c r="N135" s="68"/>
      <c r="O135" s="68"/>
      <c r="P135" s="69"/>
      <c r="Q135" s="70">
        <v>1</v>
      </c>
      <c r="R135" s="67">
        <f t="shared" si="8"/>
        <v>7</v>
      </c>
      <c r="S135" s="66">
        <f t="shared" si="15"/>
        <v>7</v>
      </c>
    </row>
    <row r="136" spans="1:19" x14ac:dyDescent="0.3">
      <c r="A136" s="59" t="str">
        <f t="shared" si="16"/>
        <v>WBEllie SteelePangari Winchester</v>
      </c>
      <c r="B136" s="60" t="s">
        <v>23</v>
      </c>
      <c r="C136" s="61" t="s">
        <v>258</v>
      </c>
      <c r="D136" s="62" t="s">
        <v>363</v>
      </c>
      <c r="E136" s="63"/>
      <c r="F136" s="64"/>
      <c r="G136" s="67"/>
      <c r="H136" s="66"/>
      <c r="I136" s="66"/>
      <c r="J136" s="65"/>
      <c r="K136" s="68"/>
      <c r="L136" s="68"/>
      <c r="M136" s="68"/>
      <c r="N136" s="68">
        <v>4</v>
      </c>
      <c r="O136" s="68"/>
      <c r="P136" s="69"/>
      <c r="Q136" s="70">
        <v>4</v>
      </c>
      <c r="R136" s="67">
        <f t="shared" si="8"/>
        <v>4</v>
      </c>
      <c r="S136" s="66">
        <f t="shared" si="15"/>
        <v>4</v>
      </c>
    </row>
    <row r="137" spans="1:19" x14ac:dyDescent="0.3">
      <c r="A137" s="59" t="str">
        <f t="shared" si="16"/>
        <v>PPMGClaire GeorgeElle</v>
      </c>
      <c r="B137" s="60" t="s">
        <v>18</v>
      </c>
      <c r="C137" s="61" t="s">
        <v>321</v>
      </c>
      <c r="D137" s="62" t="s">
        <v>364</v>
      </c>
      <c r="E137" s="63"/>
      <c r="F137" s="64"/>
      <c r="G137" s="67">
        <v>3</v>
      </c>
      <c r="H137" s="66"/>
      <c r="I137" s="66"/>
      <c r="J137" s="65"/>
      <c r="K137" s="68"/>
      <c r="L137" s="68"/>
      <c r="M137" s="68"/>
      <c r="N137" s="68"/>
      <c r="O137" s="68"/>
      <c r="P137" s="69"/>
      <c r="Q137" s="70">
        <v>3</v>
      </c>
      <c r="R137" s="67">
        <f t="shared" si="8"/>
        <v>5</v>
      </c>
      <c r="S137" s="66">
        <f t="shared" ref="S137:S144" si="17">SUM(R137+$S$5)</f>
        <v>5</v>
      </c>
    </row>
    <row r="138" spans="1:19" x14ac:dyDescent="0.3">
      <c r="A138" s="59" t="str">
        <f t="shared" si="16"/>
        <v>PCMClaire GeorgeElle</v>
      </c>
      <c r="B138" s="60" t="s">
        <v>20</v>
      </c>
      <c r="C138" s="61" t="s">
        <v>321</v>
      </c>
      <c r="D138" s="62" t="s">
        <v>364</v>
      </c>
      <c r="E138" s="63"/>
      <c r="F138" s="64"/>
      <c r="G138" s="67"/>
      <c r="H138" s="66"/>
      <c r="I138" s="66">
        <v>10</v>
      </c>
      <c r="J138" s="65"/>
      <c r="K138" s="68"/>
      <c r="L138" s="68"/>
      <c r="M138" s="68"/>
      <c r="N138" s="68"/>
      <c r="O138" s="68"/>
      <c r="P138" s="69"/>
      <c r="Q138" s="70">
        <v>10</v>
      </c>
      <c r="R138" s="67">
        <f t="shared" si="8"/>
        <v>1</v>
      </c>
      <c r="S138" s="66">
        <f t="shared" si="17"/>
        <v>1</v>
      </c>
    </row>
    <row r="139" spans="1:19" x14ac:dyDescent="0.3">
      <c r="A139" s="59" t="str">
        <f t="shared" si="16"/>
        <v>F&amp;DClaire GeorgeElle</v>
      </c>
      <c r="B139" s="60" t="s">
        <v>230</v>
      </c>
      <c r="C139" s="61" t="s">
        <v>321</v>
      </c>
      <c r="D139" s="62" t="s">
        <v>364</v>
      </c>
      <c r="E139" s="63"/>
      <c r="F139" s="64"/>
      <c r="G139" s="67"/>
      <c r="H139" s="66"/>
      <c r="I139" s="66"/>
      <c r="J139" s="65">
        <v>4</v>
      </c>
      <c r="K139" s="68"/>
      <c r="L139" s="68"/>
      <c r="M139" s="68"/>
      <c r="N139" s="68"/>
      <c r="O139" s="68"/>
      <c r="P139" s="69"/>
      <c r="Q139" s="70">
        <v>4</v>
      </c>
      <c r="R139" s="67">
        <f t="shared" si="8"/>
        <v>4</v>
      </c>
      <c r="S139" s="66">
        <f t="shared" si="17"/>
        <v>4</v>
      </c>
    </row>
    <row r="140" spans="1:19" x14ac:dyDescent="0.3">
      <c r="A140" s="59" t="str">
        <f t="shared" si="16"/>
        <v>DIAMClaire GeorgeElle</v>
      </c>
      <c r="B140" s="60" t="s">
        <v>231</v>
      </c>
      <c r="C140" s="61" t="s">
        <v>321</v>
      </c>
      <c r="D140" s="62" t="s">
        <v>364</v>
      </c>
      <c r="E140" s="63"/>
      <c r="F140" s="64"/>
      <c r="G140" s="67"/>
      <c r="H140" s="66"/>
      <c r="I140" s="66"/>
      <c r="J140" s="65"/>
      <c r="K140" s="68">
        <v>5</v>
      </c>
      <c r="L140" s="68"/>
      <c r="M140" s="68"/>
      <c r="N140" s="68"/>
      <c r="O140" s="68"/>
      <c r="P140" s="69"/>
      <c r="Q140" s="70">
        <v>5</v>
      </c>
      <c r="R140" s="67">
        <f t="shared" si="8"/>
        <v>3</v>
      </c>
      <c r="S140" s="66">
        <f t="shared" si="17"/>
        <v>3</v>
      </c>
    </row>
    <row r="141" spans="1:19" x14ac:dyDescent="0.3">
      <c r="A141" s="59" t="str">
        <f t="shared" si="16"/>
        <v>ONEClaire GeorgeElle</v>
      </c>
      <c r="B141" s="60" t="s">
        <v>109</v>
      </c>
      <c r="C141" s="61" t="s">
        <v>321</v>
      </c>
      <c r="D141" s="62" t="s">
        <v>364</v>
      </c>
      <c r="E141" s="63"/>
      <c r="F141" s="64"/>
      <c r="G141" s="67"/>
      <c r="H141" s="66"/>
      <c r="I141" s="66"/>
      <c r="J141" s="65"/>
      <c r="K141" s="68"/>
      <c r="L141" s="68">
        <v>4</v>
      </c>
      <c r="M141" s="68"/>
      <c r="N141" s="68"/>
      <c r="O141" s="68"/>
      <c r="P141" s="69"/>
      <c r="Q141" s="70">
        <v>4</v>
      </c>
      <c r="R141" s="67">
        <f t="shared" si="8"/>
        <v>4</v>
      </c>
      <c r="S141" s="66">
        <f t="shared" si="17"/>
        <v>4</v>
      </c>
    </row>
    <row r="142" spans="1:19" x14ac:dyDescent="0.3">
      <c r="A142" s="59" t="str">
        <f t="shared" si="16"/>
        <v>WAGClaire GeorgeElle</v>
      </c>
      <c r="B142" s="60" t="s">
        <v>26</v>
      </c>
      <c r="C142" s="61" t="s">
        <v>321</v>
      </c>
      <c r="D142" s="62" t="s">
        <v>364</v>
      </c>
      <c r="E142" s="63"/>
      <c r="F142" s="64"/>
      <c r="G142" s="67"/>
      <c r="H142" s="66"/>
      <c r="I142" s="66"/>
      <c r="J142" s="65"/>
      <c r="K142" s="68"/>
      <c r="L142" s="68"/>
      <c r="M142" s="68">
        <v>2</v>
      </c>
      <c r="N142" s="68"/>
      <c r="O142" s="68"/>
      <c r="P142" s="69"/>
      <c r="Q142" s="70">
        <v>2</v>
      </c>
      <c r="R142" s="67">
        <f t="shared" si="8"/>
        <v>6</v>
      </c>
      <c r="S142" s="66">
        <f t="shared" si="17"/>
        <v>6</v>
      </c>
    </row>
    <row r="143" spans="1:19" x14ac:dyDescent="0.3">
      <c r="A143" s="59" t="str">
        <f t="shared" si="16"/>
        <v>WBClaire GeorgeElle</v>
      </c>
      <c r="B143" s="60" t="s">
        <v>23</v>
      </c>
      <c r="C143" s="61" t="s">
        <v>321</v>
      </c>
      <c r="D143" s="62" t="s">
        <v>364</v>
      </c>
      <c r="E143" s="63"/>
      <c r="F143" s="64"/>
      <c r="G143" s="67"/>
      <c r="H143" s="66"/>
      <c r="I143" s="66"/>
      <c r="J143" s="65"/>
      <c r="K143" s="68"/>
      <c r="L143" s="68"/>
      <c r="M143" s="68"/>
      <c r="N143" s="68">
        <v>5</v>
      </c>
      <c r="O143" s="68"/>
      <c r="P143" s="69"/>
      <c r="Q143" s="70">
        <v>5</v>
      </c>
      <c r="R143" s="67">
        <f t="shared" si="8"/>
        <v>3</v>
      </c>
      <c r="S143" s="66">
        <f t="shared" si="17"/>
        <v>3</v>
      </c>
    </row>
    <row r="144" spans="1:19" x14ac:dyDescent="0.3">
      <c r="A144" s="59" t="str">
        <f t="shared" si="16"/>
        <v>PPMGZoey MateljanAryline Double Trouble</v>
      </c>
      <c r="B144" s="60" t="s">
        <v>18</v>
      </c>
      <c r="C144" s="61" t="s">
        <v>322</v>
      </c>
      <c r="D144" s="62" t="s">
        <v>323</v>
      </c>
      <c r="E144" s="63"/>
      <c r="F144" s="64"/>
      <c r="G144" s="67">
        <v>3</v>
      </c>
      <c r="H144" s="66"/>
      <c r="I144" s="66"/>
      <c r="J144" s="65"/>
      <c r="K144" s="68"/>
      <c r="L144" s="68"/>
      <c r="M144" s="68"/>
      <c r="N144" s="68"/>
      <c r="O144" s="68"/>
      <c r="P144" s="69"/>
      <c r="Q144" s="70">
        <v>3</v>
      </c>
      <c r="R144" s="67">
        <f t="shared" si="8"/>
        <v>5</v>
      </c>
      <c r="S144" s="66">
        <f t="shared" si="17"/>
        <v>5</v>
      </c>
    </row>
    <row r="145" spans="1:19" x14ac:dyDescent="0.3">
      <c r="A145" s="59" t="str">
        <f t="shared" si="16"/>
        <v>PCMZoey MateljanAryline Double Trouble</v>
      </c>
      <c r="B145" s="60" t="s">
        <v>20</v>
      </c>
      <c r="C145" s="61" t="s">
        <v>322</v>
      </c>
      <c r="D145" s="62" t="s">
        <v>323</v>
      </c>
      <c r="E145" s="63"/>
      <c r="F145" s="64"/>
      <c r="G145" s="67"/>
      <c r="H145" s="66"/>
      <c r="I145" s="66">
        <v>5</v>
      </c>
      <c r="J145" s="65"/>
      <c r="K145" s="68"/>
      <c r="L145" s="68"/>
      <c r="M145" s="68"/>
      <c r="N145" s="68"/>
      <c r="O145" s="68"/>
      <c r="P145" s="69"/>
      <c r="Q145" s="70">
        <v>5</v>
      </c>
      <c r="R145" s="67">
        <f t="shared" si="8"/>
        <v>3</v>
      </c>
      <c r="S145" s="66">
        <f t="shared" ref="S145:S149" si="18">SUM(R145+$S$5)</f>
        <v>3</v>
      </c>
    </row>
    <row r="146" spans="1:19" x14ac:dyDescent="0.3">
      <c r="A146" s="59" t="str">
        <f t="shared" si="16"/>
        <v>F&amp;DZoey MateljanAryline Double Trouble</v>
      </c>
      <c r="B146" s="60" t="s">
        <v>230</v>
      </c>
      <c r="C146" s="61" t="s">
        <v>322</v>
      </c>
      <c r="D146" s="62" t="s">
        <v>323</v>
      </c>
      <c r="E146" s="63"/>
      <c r="F146" s="64"/>
      <c r="G146" s="67"/>
      <c r="H146" s="66"/>
      <c r="I146" s="66"/>
      <c r="J146" s="65">
        <v>7</v>
      </c>
      <c r="K146" s="68"/>
      <c r="L146" s="68"/>
      <c r="M146" s="68"/>
      <c r="N146" s="68"/>
      <c r="O146" s="68"/>
      <c r="P146" s="69"/>
      <c r="Q146" s="70">
        <v>7</v>
      </c>
      <c r="R146" s="67">
        <f t="shared" si="8"/>
        <v>1</v>
      </c>
      <c r="S146" s="66">
        <f t="shared" si="18"/>
        <v>1</v>
      </c>
    </row>
    <row r="147" spans="1:19" x14ac:dyDescent="0.3">
      <c r="A147" s="59" t="str">
        <f t="shared" si="16"/>
        <v>DIAMZoey MateljanAryline Double Trouble</v>
      </c>
      <c r="B147" s="60" t="s">
        <v>231</v>
      </c>
      <c r="C147" s="61" t="s">
        <v>322</v>
      </c>
      <c r="D147" s="62" t="s">
        <v>323</v>
      </c>
      <c r="E147" s="63"/>
      <c r="F147" s="64"/>
      <c r="G147" s="67"/>
      <c r="H147" s="66"/>
      <c r="I147" s="66"/>
      <c r="J147" s="65"/>
      <c r="K147" s="68">
        <v>10</v>
      </c>
      <c r="L147" s="68"/>
      <c r="M147" s="68"/>
      <c r="N147" s="68"/>
      <c r="O147" s="68"/>
      <c r="P147" s="69"/>
      <c r="Q147" s="70">
        <v>10</v>
      </c>
      <c r="R147" s="67">
        <f t="shared" si="8"/>
        <v>1</v>
      </c>
      <c r="S147" s="66">
        <f t="shared" si="18"/>
        <v>1</v>
      </c>
    </row>
    <row r="148" spans="1:19" x14ac:dyDescent="0.3">
      <c r="A148" s="59" t="str">
        <f t="shared" si="16"/>
        <v>ONEZoey MateljanAryline Double Trouble</v>
      </c>
      <c r="B148" s="60" t="s">
        <v>109</v>
      </c>
      <c r="C148" s="61" t="s">
        <v>322</v>
      </c>
      <c r="D148" s="62" t="s">
        <v>323</v>
      </c>
      <c r="E148" s="63"/>
      <c r="F148" s="64"/>
      <c r="G148" s="67"/>
      <c r="H148" s="66"/>
      <c r="I148" s="66"/>
      <c r="J148" s="65"/>
      <c r="K148" s="68"/>
      <c r="L148" s="68">
        <v>9</v>
      </c>
      <c r="M148" s="68"/>
      <c r="N148" s="68"/>
      <c r="O148" s="68"/>
      <c r="P148" s="69"/>
      <c r="Q148" s="70">
        <v>9</v>
      </c>
      <c r="R148" s="67">
        <f t="shared" si="8"/>
        <v>1</v>
      </c>
      <c r="S148" s="66">
        <f t="shared" si="18"/>
        <v>1</v>
      </c>
    </row>
    <row r="149" spans="1:19" x14ac:dyDescent="0.3">
      <c r="A149" s="59" t="str">
        <f t="shared" si="16"/>
        <v>WAGZoey MateljanAryline Double Trouble</v>
      </c>
      <c r="B149" s="60" t="s">
        <v>26</v>
      </c>
      <c r="C149" s="61" t="s">
        <v>322</v>
      </c>
      <c r="D149" s="62" t="s">
        <v>323</v>
      </c>
      <c r="E149" s="63"/>
      <c r="F149" s="64"/>
      <c r="G149" s="67"/>
      <c r="H149" s="66"/>
      <c r="I149" s="66"/>
      <c r="J149" s="65"/>
      <c r="K149" s="68"/>
      <c r="L149" s="68"/>
      <c r="M149" s="68">
        <v>9</v>
      </c>
      <c r="N149" s="68"/>
      <c r="O149" s="68"/>
      <c r="P149" s="69"/>
      <c r="Q149" s="70">
        <v>9</v>
      </c>
      <c r="R149" s="67">
        <f t="shared" si="8"/>
        <v>1</v>
      </c>
      <c r="S149" s="66">
        <f t="shared" si="18"/>
        <v>1</v>
      </c>
    </row>
    <row r="150" spans="1:19" x14ac:dyDescent="0.3">
      <c r="A150" s="59" t="str">
        <f t="shared" si="16"/>
        <v>WBZoey MateljanAryline Double Trouble</v>
      </c>
      <c r="B150" s="60" t="s">
        <v>23</v>
      </c>
      <c r="C150" s="61" t="s">
        <v>322</v>
      </c>
      <c r="D150" s="62" t="s">
        <v>323</v>
      </c>
      <c r="E150" s="63"/>
      <c r="F150" s="64"/>
      <c r="G150" s="67"/>
      <c r="H150" s="66"/>
      <c r="I150" s="66"/>
      <c r="J150" s="65"/>
      <c r="K150" s="68"/>
      <c r="L150" s="68"/>
      <c r="M150" s="68"/>
      <c r="N150" s="68">
        <v>9</v>
      </c>
      <c r="O150" s="68"/>
      <c r="P150" s="69"/>
      <c r="Q150" s="70">
        <v>9</v>
      </c>
      <c r="R150" s="67">
        <f t="shared" si="8"/>
        <v>1</v>
      </c>
      <c r="S150" s="66">
        <f t="shared" ref="S150:S157" si="19">SUM(R150+$S$5)</f>
        <v>1</v>
      </c>
    </row>
    <row r="151" spans="1:19" x14ac:dyDescent="0.3">
      <c r="A151" s="59" t="str">
        <f t="shared" si="16"/>
        <v>PPMGLacey MateljanDory</v>
      </c>
      <c r="B151" s="60" t="s">
        <v>18</v>
      </c>
      <c r="C151" s="61" t="s">
        <v>324</v>
      </c>
      <c r="D151" s="62" t="s">
        <v>365</v>
      </c>
      <c r="E151" s="63"/>
      <c r="F151" s="64"/>
      <c r="G151" s="67">
        <v>3</v>
      </c>
      <c r="H151" s="66"/>
      <c r="I151" s="66"/>
      <c r="J151" s="65"/>
      <c r="K151" s="68"/>
      <c r="L151" s="68"/>
      <c r="M151" s="68"/>
      <c r="N151" s="68"/>
      <c r="O151" s="68"/>
      <c r="P151" s="69"/>
      <c r="Q151" s="70">
        <v>3</v>
      </c>
      <c r="R151" s="67">
        <f t="shared" si="8"/>
        <v>5</v>
      </c>
      <c r="S151" s="66">
        <f t="shared" si="19"/>
        <v>5</v>
      </c>
    </row>
    <row r="152" spans="1:19" x14ac:dyDescent="0.3">
      <c r="A152" s="59" t="str">
        <f t="shared" si="16"/>
        <v>PCMLacey MateljanDory</v>
      </c>
      <c r="B152" s="60" t="s">
        <v>20</v>
      </c>
      <c r="C152" s="61" t="s">
        <v>324</v>
      </c>
      <c r="D152" s="62" t="s">
        <v>365</v>
      </c>
      <c r="E152" s="63"/>
      <c r="F152" s="64"/>
      <c r="G152" s="67"/>
      <c r="H152" s="66"/>
      <c r="I152" s="66">
        <v>3</v>
      </c>
      <c r="J152" s="65"/>
      <c r="K152" s="68"/>
      <c r="L152" s="68"/>
      <c r="M152" s="68"/>
      <c r="N152" s="68"/>
      <c r="O152" s="68"/>
      <c r="P152" s="69"/>
      <c r="Q152" s="70">
        <v>3</v>
      </c>
      <c r="R152" s="67">
        <f t="shared" si="8"/>
        <v>5</v>
      </c>
      <c r="S152" s="66">
        <f t="shared" si="19"/>
        <v>5</v>
      </c>
    </row>
    <row r="153" spans="1:19" x14ac:dyDescent="0.3">
      <c r="A153" s="59" t="str">
        <f t="shared" si="16"/>
        <v>F&amp;DLacey MateljanDory</v>
      </c>
      <c r="B153" s="60" t="s">
        <v>230</v>
      </c>
      <c r="C153" s="61" t="s">
        <v>324</v>
      </c>
      <c r="D153" s="62" t="s">
        <v>365</v>
      </c>
      <c r="E153" s="63"/>
      <c r="F153" s="64"/>
      <c r="G153" s="67"/>
      <c r="H153" s="66"/>
      <c r="I153" s="66"/>
      <c r="J153" s="65">
        <v>6</v>
      </c>
      <c r="K153" s="68"/>
      <c r="L153" s="68"/>
      <c r="M153" s="68"/>
      <c r="N153" s="68"/>
      <c r="O153" s="68"/>
      <c r="P153" s="69"/>
      <c r="Q153" s="70">
        <v>6</v>
      </c>
      <c r="R153" s="67">
        <f t="shared" si="8"/>
        <v>2</v>
      </c>
      <c r="S153" s="66">
        <f t="shared" si="19"/>
        <v>2</v>
      </c>
    </row>
    <row r="154" spans="1:19" x14ac:dyDescent="0.3">
      <c r="A154" s="59" t="str">
        <f t="shared" si="16"/>
        <v>DIAMLacey MateljanDory</v>
      </c>
      <c r="B154" s="60" t="s">
        <v>231</v>
      </c>
      <c r="C154" s="61" t="s">
        <v>324</v>
      </c>
      <c r="D154" s="62" t="s">
        <v>365</v>
      </c>
      <c r="E154" s="63"/>
      <c r="F154" s="64"/>
      <c r="G154" s="67"/>
      <c r="H154" s="66"/>
      <c r="I154" s="66"/>
      <c r="J154" s="65"/>
      <c r="K154" s="68">
        <v>7</v>
      </c>
      <c r="L154" s="68"/>
      <c r="M154" s="68"/>
      <c r="N154" s="68"/>
      <c r="O154" s="68"/>
      <c r="P154" s="69"/>
      <c r="Q154" s="70">
        <v>7</v>
      </c>
      <c r="R154" s="67">
        <f t="shared" si="8"/>
        <v>1</v>
      </c>
      <c r="S154" s="66">
        <f t="shared" si="19"/>
        <v>1</v>
      </c>
    </row>
    <row r="155" spans="1:19" x14ac:dyDescent="0.3">
      <c r="A155" s="59" t="str">
        <f t="shared" si="16"/>
        <v>ONELacey MateljanDory</v>
      </c>
      <c r="B155" s="60" t="s">
        <v>109</v>
      </c>
      <c r="C155" s="61" t="s">
        <v>324</v>
      </c>
      <c r="D155" s="62" t="s">
        <v>365</v>
      </c>
      <c r="E155" s="63"/>
      <c r="F155" s="64"/>
      <c r="G155" s="67"/>
      <c r="H155" s="66"/>
      <c r="I155" s="66"/>
      <c r="J155" s="65"/>
      <c r="K155" s="68"/>
      <c r="L155" s="68">
        <v>6</v>
      </c>
      <c r="M155" s="68"/>
      <c r="N155" s="68"/>
      <c r="O155" s="68"/>
      <c r="P155" s="69"/>
      <c r="Q155" s="70">
        <v>6</v>
      </c>
      <c r="R155" s="67">
        <f t="shared" si="8"/>
        <v>2</v>
      </c>
      <c r="S155" s="66">
        <f t="shared" si="19"/>
        <v>2</v>
      </c>
    </row>
    <row r="156" spans="1:19" x14ac:dyDescent="0.3">
      <c r="A156" s="59" t="str">
        <f t="shared" si="16"/>
        <v>WAGLacey MateljanDory</v>
      </c>
      <c r="B156" s="60" t="s">
        <v>26</v>
      </c>
      <c r="C156" s="61" t="s">
        <v>324</v>
      </c>
      <c r="D156" s="62" t="s">
        <v>365</v>
      </c>
      <c r="E156" s="63"/>
      <c r="F156" s="64"/>
      <c r="G156" s="67"/>
      <c r="H156" s="66"/>
      <c r="I156" s="66"/>
      <c r="J156" s="65"/>
      <c r="K156" s="68"/>
      <c r="L156" s="68"/>
      <c r="M156" s="68">
        <v>3</v>
      </c>
      <c r="N156" s="68"/>
      <c r="O156" s="68"/>
      <c r="P156" s="69"/>
      <c r="Q156" s="70">
        <v>3</v>
      </c>
      <c r="R156" s="67">
        <f t="shared" si="8"/>
        <v>5</v>
      </c>
      <c r="S156" s="66">
        <f t="shared" si="19"/>
        <v>5</v>
      </c>
    </row>
    <row r="157" spans="1:19" x14ac:dyDescent="0.3">
      <c r="A157" s="59" t="str">
        <f t="shared" si="16"/>
        <v>WBLacey MateljanDory</v>
      </c>
      <c r="B157" s="60" t="s">
        <v>23</v>
      </c>
      <c r="C157" s="61" t="s">
        <v>324</v>
      </c>
      <c r="D157" s="62" t="s">
        <v>365</v>
      </c>
      <c r="E157" s="63"/>
      <c r="F157" s="64"/>
      <c r="G157" s="67"/>
      <c r="H157" s="66"/>
      <c r="I157" s="66"/>
      <c r="J157" s="65"/>
      <c r="K157" s="68"/>
      <c r="L157" s="68"/>
      <c r="M157" s="68"/>
      <c r="N157" s="68">
        <v>6</v>
      </c>
      <c r="O157" s="68"/>
      <c r="P157" s="69"/>
      <c r="Q157" s="70">
        <v>6</v>
      </c>
      <c r="R157" s="67">
        <f t="shared" ref="R157:R220" si="20">IF(Q157=1,7,IF(Q157=2,6,IF(Q157=3,5,IF(Q157=4,4,IF(Q157=5,3,IF(Q157=6,2,IF(Q157&gt;=6,1,0)))))))</f>
        <v>2</v>
      </c>
      <c r="S157" s="66">
        <f t="shared" si="19"/>
        <v>2</v>
      </c>
    </row>
    <row r="158" spans="1:19" x14ac:dyDescent="0.3">
      <c r="A158" s="59" t="str">
        <f t="shared" si="16"/>
        <v>PPMGWillow PavlovicSammy</v>
      </c>
      <c r="B158" s="60" t="s">
        <v>18</v>
      </c>
      <c r="C158" s="61" t="s">
        <v>325</v>
      </c>
      <c r="D158" s="62" t="s">
        <v>326</v>
      </c>
      <c r="E158" s="63"/>
      <c r="F158" s="64"/>
      <c r="G158" s="67">
        <v>3</v>
      </c>
      <c r="H158" s="66"/>
      <c r="I158" s="66"/>
      <c r="J158" s="65"/>
      <c r="K158" s="68"/>
      <c r="L158" s="68"/>
      <c r="M158" s="68"/>
      <c r="N158" s="68"/>
      <c r="O158" s="68"/>
      <c r="P158" s="69"/>
      <c r="Q158" s="70">
        <v>3</v>
      </c>
      <c r="R158" s="67">
        <f t="shared" si="20"/>
        <v>5</v>
      </c>
      <c r="S158" s="66">
        <f t="shared" ref="S158:S162" si="21">SUM(R158+$S$5)</f>
        <v>5</v>
      </c>
    </row>
    <row r="159" spans="1:19" x14ac:dyDescent="0.3">
      <c r="A159" s="59" t="str">
        <f t="shared" si="16"/>
        <v>PCMWillow PavlovicSammy</v>
      </c>
      <c r="B159" s="60" t="s">
        <v>20</v>
      </c>
      <c r="C159" s="61" t="s">
        <v>325</v>
      </c>
      <c r="D159" s="62" t="s">
        <v>326</v>
      </c>
      <c r="E159" s="63"/>
      <c r="F159" s="64"/>
      <c r="G159" s="67"/>
      <c r="H159" s="66"/>
      <c r="I159" s="66">
        <v>8</v>
      </c>
      <c r="J159" s="65"/>
      <c r="K159" s="68"/>
      <c r="L159" s="68"/>
      <c r="M159" s="68"/>
      <c r="N159" s="68"/>
      <c r="O159" s="68"/>
      <c r="P159" s="69"/>
      <c r="Q159" s="70">
        <v>8</v>
      </c>
      <c r="R159" s="67">
        <f t="shared" si="20"/>
        <v>1</v>
      </c>
      <c r="S159" s="66">
        <f t="shared" si="21"/>
        <v>1</v>
      </c>
    </row>
    <row r="160" spans="1:19" x14ac:dyDescent="0.3">
      <c r="A160" s="59" t="str">
        <f t="shared" si="16"/>
        <v>F&amp;DWillow PavlovicSammy</v>
      </c>
      <c r="B160" s="60" t="s">
        <v>230</v>
      </c>
      <c r="C160" s="61" t="s">
        <v>325</v>
      </c>
      <c r="D160" s="62" t="s">
        <v>326</v>
      </c>
      <c r="E160" s="63"/>
      <c r="F160" s="64"/>
      <c r="G160" s="67"/>
      <c r="H160" s="66"/>
      <c r="I160" s="66"/>
      <c r="J160" s="65">
        <v>11</v>
      </c>
      <c r="K160" s="68"/>
      <c r="L160" s="68"/>
      <c r="M160" s="68"/>
      <c r="N160" s="68"/>
      <c r="O160" s="68"/>
      <c r="P160" s="69"/>
      <c r="Q160" s="70">
        <v>11</v>
      </c>
      <c r="R160" s="67">
        <f t="shared" si="20"/>
        <v>1</v>
      </c>
      <c r="S160" s="66">
        <f t="shared" si="21"/>
        <v>1</v>
      </c>
    </row>
    <row r="161" spans="1:19" x14ac:dyDescent="0.3">
      <c r="A161" s="59" t="str">
        <f t="shared" si="16"/>
        <v>DIAMWillow PavlovicSammy</v>
      </c>
      <c r="B161" s="60" t="s">
        <v>231</v>
      </c>
      <c r="C161" s="61" t="s">
        <v>325</v>
      </c>
      <c r="D161" s="62" t="s">
        <v>326</v>
      </c>
      <c r="E161" s="63"/>
      <c r="F161" s="64"/>
      <c r="G161" s="67"/>
      <c r="H161" s="66"/>
      <c r="I161" s="66"/>
      <c r="J161" s="65"/>
      <c r="K161" s="68">
        <v>8</v>
      </c>
      <c r="L161" s="68"/>
      <c r="M161" s="68"/>
      <c r="N161" s="68"/>
      <c r="O161" s="68"/>
      <c r="P161" s="69"/>
      <c r="Q161" s="70">
        <v>8</v>
      </c>
      <c r="R161" s="67">
        <f t="shared" si="20"/>
        <v>1</v>
      </c>
      <c r="S161" s="66">
        <f t="shared" si="21"/>
        <v>1</v>
      </c>
    </row>
    <row r="162" spans="1:19" x14ac:dyDescent="0.3">
      <c r="A162" s="59" t="str">
        <f t="shared" si="16"/>
        <v>ONEWillow PavlovicSammy</v>
      </c>
      <c r="B162" s="60" t="s">
        <v>109</v>
      </c>
      <c r="C162" s="61" t="s">
        <v>325</v>
      </c>
      <c r="D162" s="62" t="s">
        <v>326</v>
      </c>
      <c r="E162" s="63"/>
      <c r="F162" s="64"/>
      <c r="G162" s="67"/>
      <c r="H162" s="66"/>
      <c r="I162" s="66"/>
      <c r="J162" s="65"/>
      <c r="K162" s="68"/>
      <c r="L162" s="68">
        <v>12</v>
      </c>
      <c r="M162" s="68"/>
      <c r="N162" s="68"/>
      <c r="O162" s="68"/>
      <c r="P162" s="69"/>
      <c r="Q162" s="70">
        <v>12</v>
      </c>
      <c r="R162" s="67">
        <f t="shared" si="20"/>
        <v>1</v>
      </c>
      <c r="S162" s="66">
        <f t="shared" si="21"/>
        <v>1</v>
      </c>
    </row>
    <row r="163" spans="1:19" x14ac:dyDescent="0.3">
      <c r="A163" s="59" t="str">
        <f t="shared" si="16"/>
        <v>WAGWillow PavlovicSammy</v>
      </c>
      <c r="B163" s="60" t="s">
        <v>26</v>
      </c>
      <c r="C163" s="61" t="s">
        <v>325</v>
      </c>
      <c r="D163" s="62" t="s">
        <v>326</v>
      </c>
      <c r="E163" s="63"/>
      <c r="F163" s="64"/>
      <c r="G163" s="67"/>
      <c r="H163" s="66"/>
      <c r="I163" s="66"/>
      <c r="J163" s="65"/>
      <c r="K163" s="68"/>
      <c r="L163" s="68"/>
      <c r="M163" s="68">
        <v>8</v>
      </c>
      <c r="N163" s="68"/>
      <c r="O163" s="68"/>
      <c r="P163" s="69"/>
      <c r="Q163" s="70">
        <v>8</v>
      </c>
      <c r="R163" s="67">
        <f t="shared" si="20"/>
        <v>1</v>
      </c>
      <c r="S163" s="66">
        <f t="shared" ref="S163:S170" si="22">SUM(R163+$S$5)</f>
        <v>1</v>
      </c>
    </row>
    <row r="164" spans="1:19" x14ac:dyDescent="0.3">
      <c r="A164" s="59" t="str">
        <f t="shared" si="16"/>
        <v>WBWillow PavlovicSammy</v>
      </c>
      <c r="B164" s="60" t="s">
        <v>23</v>
      </c>
      <c r="C164" s="61" t="s">
        <v>325</v>
      </c>
      <c r="D164" s="62" t="s">
        <v>326</v>
      </c>
      <c r="E164" s="63"/>
      <c r="F164" s="64"/>
      <c r="G164" s="67"/>
      <c r="H164" s="66"/>
      <c r="I164" s="66"/>
      <c r="J164" s="65"/>
      <c r="K164" s="68"/>
      <c r="L164" s="68"/>
      <c r="M164" s="68"/>
      <c r="N164" s="68">
        <v>8</v>
      </c>
      <c r="O164" s="68"/>
      <c r="P164" s="69"/>
      <c r="Q164" s="70">
        <v>8</v>
      </c>
      <c r="R164" s="67">
        <f t="shared" si="20"/>
        <v>1</v>
      </c>
      <c r="S164" s="66">
        <f t="shared" si="22"/>
        <v>1</v>
      </c>
    </row>
    <row r="165" spans="1:19" x14ac:dyDescent="0.3">
      <c r="A165" s="59" t="str">
        <f t="shared" si="16"/>
        <v>PPMGMadelyn HarneyBullzeye</v>
      </c>
      <c r="B165" s="60" t="s">
        <v>18</v>
      </c>
      <c r="C165" s="61" t="s">
        <v>274</v>
      </c>
      <c r="D165" s="62" t="s">
        <v>275</v>
      </c>
      <c r="E165" s="63"/>
      <c r="F165" s="64"/>
      <c r="G165" s="67">
        <v>3</v>
      </c>
      <c r="H165" s="66"/>
      <c r="I165" s="66"/>
      <c r="J165" s="65"/>
      <c r="K165" s="68"/>
      <c r="L165" s="68"/>
      <c r="M165" s="68"/>
      <c r="N165" s="68"/>
      <c r="O165" s="68"/>
      <c r="P165" s="69"/>
      <c r="Q165" s="70">
        <v>3</v>
      </c>
      <c r="R165" s="67">
        <f t="shared" si="20"/>
        <v>5</v>
      </c>
      <c r="S165" s="66">
        <f t="shared" si="22"/>
        <v>5</v>
      </c>
    </row>
    <row r="166" spans="1:19" x14ac:dyDescent="0.3">
      <c r="A166" s="59" t="str">
        <f t="shared" si="16"/>
        <v>PCMMadelyn HarneyBullzeye</v>
      </c>
      <c r="B166" s="60" t="s">
        <v>20</v>
      </c>
      <c r="C166" s="61" t="s">
        <v>274</v>
      </c>
      <c r="D166" s="62" t="s">
        <v>275</v>
      </c>
      <c r="E166" s="63"/>
      <c r="F166" s="64"/>
      <c r="G166" s="67"/>
      <c r="H166" s="66"/>
      <c r="I166" s="66">
        <v>1</v>
      </c>
      <c r="J166" s="65"/>
      <c r="K166" s="68"/>
      <c r="L166" s="68"/>
      <c r="M166" s="68"/>
      <c r="N166" s="68"/>
      <c r="O166" s="68"/>
      <c r="P166" s="69"/>
      <c r="Q166" s="70">
        <v>1</v>
      </c>
      <c r="R166" s="67">
        <f t="shared" si="20"/>
        <v>7</v>
      </c>
      <c r="S166" s="66">
        <f t="shared" si="22"/>
        <v>7</v>
      </c>
    </row>
    <row r="167" spans="1:19" x14ac:dyDescent="0.3">
      <c r="A167" s="59" t="str">
        <f t="shared" si="16"/>
        <v>F&amp;DMadelyn HarneyBullzeye</v>
      </c>
      <c r="B167" s="60" t="s">
        <v>230</v>
      </c>
      <c r="C167" s="61" t="s">
        <v>274</v>
      </c>
      <c r="D167" s="62" t="s">
        <v>275</v>
      </c>
      <c r="E167" s="63"/>
      <c r="F167" s="64"/>
      <c r="G167" s="67"/>
      <c r="H167" s="66"/>
      <c r="I167" s="66"/>
      <c r="J167" s="65">
        <v>1</v>
      </c>
      <c r="K167" s="68"/>
      <c r="L167" s="68"/>
      <c r="M167" s="68"/>
      <c r="N167" s="68"/>
      <c r="O167" s="68"/>
      <c r="P167" s="69"/>
      <c r="Q167" s="70">
        <v>1</v>
      </c>
      <c r="R167" s="67">
        <f t="shared" si="20"/>
        <v>7</v>
      </c>
      <c r="S167" s="66">
        <f t="shared" si="22"/>
        <v>7</v>
      </c>
    </row>
    <row r="168" spans="1:19" x14ac:dyDescent="0.3">
      <c r="A168" s="59" t="str">
        <f t="shared" si="16"/>
        <v>DIAMMadelyn HarneyBullzeye</v>
      </c>
      <c r="B168" s="60" t="s">
        <v>231</v>
      </c>
      <c r="C168" s="61" t="s">
        <v>274</v>
      </c>
      <c r="D168" s="62" t="s">
        <v>275</v>
      </c>
      <c r="E168" s="63"/>
      <c r="F168" s="64"/>
      <c r="G168" s="67"/>
      <c r="H168" s="66"/>
      <c r="I168" s="66"/>
      <c r="J168" s="65"/>
      <c r="K168" s="68">
        <v>2</v>
      </c>
      <c r="L168" s="68"/>
      <c r="M168" s="68"/>
      <c r="N168" s="68"/>
      <c r="O168" s="68"/>
      <c r="P168" s="69"/>
      <c r="Q168" s="70">
        <v>2</v>
      </c>
      <c r="R168" s="67">
        <f t="shared" si="20"/>
        <v>6</v>
      </c>
      <c r="S168" s="66">
        <f t="shared" si="22"/>
        <v>6</v>
      </c>
    </row>
    <row r="169" spans="1:19" x14ac:dyDescent="0.3">
      <c r="A169" s="59" t="str">
        <f t="shared" si="16"/>
        <v>ONEMadelyn HarneyBullzeye</v>
      </c>
      <c r="B169" s="60" t="s">
        <v>109</v>
      </c>
      <c r="C169" s="61" t="s">
        <v>274</v>
      </c>
      <c r="D169" s="62" t="s">
        <v>275</v>
      </c>
      <c r="E169" s="63"/>
      <c r="F169" s="64"/>
      <c r="G169" s="67"/>
      <c r="H169" s="66"/>
      <c r="I169" s="66"/>
      <c r="J169" s="65"/>
      <c r="K169" s="68"/>
      <c r="L169" s="68">
        <v>5</v>
      </c>
      <c r="M169" s="68"/>
      <c r="N169" s="68"/>
      <c r="O169" s="68"/>
      <c r="P169" s="69"/>
      <c r="Q169" s="70">
        <v>5</v>
      </c>
      <c r="R169" s="67">
        <f t="shared" si="20"/>
        <v>3</v>
      </c>
      <c r="S169" s="66">
        <f t="shared" si="22"/>
        <v>3</v>
      </c>
    </row>
    <row r="170" spans="1:19" x14ac:dyDescent="0.3">
      <c r="A170" s="59" t="str">
        <f t="shared" si="16"/>
        <v>WAGMadelyn HarneyBullzeye</v>
      </c>
      <c r="B170" s="60" t="s">
        <v>26</v>
      </c>
      <c r="C170" s="61" t="s">
        <v>274</v>
      </c>
      <c r="D170" s="62" t="s">
        <v>275</v>
      </c>
      <c r="E170" s="63"/>
      <c r="F170" s="64"/>
      <c r="G170" s="67"/>
      <c r="H170" s="66"/>
      <c r="I170" s="66"/>
      <c r="J170" s="65"/>
      <c r="K170" s="68"/>
      <c r="L170" s="68"/>
      <c r="M170" s="68">
        <v>4</v>
      </c>
      <c r="N170" s="68"/>
      <c r="O170" s="68"/>
      <c r="P170" s="69"/>
      <c r="Q170" s="70">
        <v>4</v>
      </c>
      <c r="R170" s="67">
        <f t="shared" si="20"/>
        <v>4</v>
      </c>
      <c r="S170" s="66">
        <f t="shared" si="22"/>
        <v>4</v>
      </c>
    </row>
    <row r="171" spans="1:19" x14ac:dyDescent="0.3">
      <c r="A171" s="59" t="str">
        <f t="shared" si="16"/>
        <v>WBMadelyn HarneyBullzeye</v>
      </c>
      <c r="B171" s="60" t="s">
        <v>23</v>
      </c>
      <c r="C171" s="61" t="s">
        <v>274</v>
      </c>
      <c r="D171" s="62" t="s">
        <v>275</v>
      </c>
      <c r="E171" s="63"/>
      <c r="F171" s="64"/>
      <c r="G171" s="67"/>
      <c r="H171" s="66"/>
      <c r="I171" s="66"/>
      <c r="J171" s="65"/>
      <c r="K171" s="68"/>
      <c r="L171" s="68"/>
      <c r="M171" s="68"/>
      <c r="N171" s="68">
        <v>2</v>
      </c>
      <c r="O171" s="68"/>
      <c r="P171" s="69"/>
      <c r="Q171" s="70">
        <v>2</v>
      </c>
      <c r="R171" s="67">
        <f t="shared" si="20"/>
        <v>6</v>
      </c>
      <c r="S171" s="66">
        <f t="shared" ref="S171:S175" si="23">SUM(R171+$S$5)</f>
        <v>6</v>
      </c>
    </row>
    <row r="172" spans="1:19" x14ac:dyDescent="0.3">
      <c r="A172" s="59" t="str">
        <f t="shared" si="16"/>
        <v>PPMGKeira DowdingWizard</v>
      </c>
      <c r="B172" s="60" t="s">
        <v>18</v>
      </c>
      <c r="C172" s="61" t="s">
        <v>360</v>
      </c>
      <c r="D172" s="62" t="s">
        <v>366</v>
      </c>
      <c r="E172" s="63"/>
      <c r="F172" s="64"/>
      <c r="G172" s="67">
        <v>3</v>
      </c>
      <c r="H172" s="66"/>
      <c r="I172" s="66"/>
      <c r="J172" s="65"/>
      <c r="K172" s="68"/>
      <c r="L172" s="68"/>
      <c r="M172" s="68"/>
      <c r="N172" s="68"/>
      <c r="O172" s="68"/>
      <c r="P172" s="69"/>
      <c r="Q172" s="70">
        <v>3</v>
      </c>
      <c r="R172" s="67">
        <f t="shared" si="20"/>
        <v>5</v>
      </c>
      <c r="S172" s="66">
        <f t="shared" si="23"/>
        <v>5</v>
      </c>
    </row>
    <row r="173" spans="1:19" x14ac:dyDescent="0.3">
      <c r="A173" s="59" t="str">
        <f t="shared" si="16"/>
        <v>F&amp;DKeira DowdingWizard</v>
      </c>
      <c r="B173" s="60" t="s">
        <v>230</v>
      </c>
      <c r="C173" s="61" t="s">
        <v>360</v>
      </c>
      <c r="D173" s="62" t="s">
        <v>366</v>
      </c>
      <c r="E173" s="63"/>
      <c r="F173" s="64"/>
      <c r="G173" s="67"/>
      <c r="H173" s="66"/>
      <c r="I173" s="66"/>
      <c r="J173" s="65">
        <v>2</v>
      </c>
      <c r="K173" s="68"/>
      <c r="L173" s="68"/>
      <c r="M173" s="68"/>
      <c r="N173" s="68"/>
      <c r="O173" s="68"/>
      <c r="P173" s="69"/>
      <c r="Q173" s="70">
        <v>2</v>
      </c>
      <c r="R173" s="67">
        <f t="shared" si="20"/>
        <v>6</v>
      </c>
      <c r="S173" s="66">
        <f t="shared" si="23"/>
        <v>6</v>
      </c>
    </row>
    <row r="174" spans="1:19" x14ac:dyDescent="0.3">
      <c r="A174" s="59" t="str">
        <f t="shared" si="16"/>
        <v>DIAMKeira DowdingWizard</v>
      </c>
      <c r="B174" s="60" t="s">
        <v>231</v>
      </c>
      <c r="C174" s="61" t="s">
        <v>360</v>
      </c>
      <c r="D174" s="62" t="s">
        <v>366</v>
      </c>
      <c r="E174" s="63"/>
      <c r="F174" s="64"/>
      <c r="G174" s="67"/>
      <c r="H174" s="66"/>
      <c r="I174" s="66"/>
      <c r="J174" s="65"/>
      <c r="K174" s="68">
        <v>1</v>
      </c>
      <c r="L174" s="68"/>
      <c r="M174" s="68"/>
      <c r="N174" s="68"/>
      <c r="O174" s="68"/>
      <c r="P174" s="69"/>
      <c r="Q174" s="70">
        <v>1</v>
      </c>
      <c r="R174" s="67">
        <f t="shared" si="20"/>
        <v>7</v>
      </c>
      <c r="S174" s="66">
        <f t="shared" si="23"/>
        <v>7</v>
      </c>
    </row>
    <row r="175" spans="1:19" x14ac:dyDescent="0.3">
      <c r="A175" s="59" t="str">
        <f t="shared" si="16"/>
        <v>ONEKeira DowdingWizard</v>
      </c>
      <c r="B175" s="60" t="s">
        <v>109</v>
      </c>
      <c r="C175" s="61" t="s">
        <v>360</v>
      </c>
      <c r="D175" s="62" t="s">
        <v>366</v>
      </c>
      <c r="E175" s="63"/>
      <c r="F175" s="64"/>
      <c r="G175" s="67"/>
      <c r="H175" s="66"/>
      <c r="I175" s="66"/>
      <c r="J175" s="65"/>
      <c r="K175" s="68"/>
      <c r="L175" s="68">
        <v>1</v>
      </c>
      <c r="M175" s="68"/>
      <c r="N175" s="68"/>
      <c r="O175" s="68"/>
      <c r="P175" s="69"/>
      <c r="Q175" s="70">
        <v>1</v>
      </c>
      <c r="R175" s="67">
        <f t="shared" si="20"/>
        <v>7</v>
      </c>
      <c r="S175" s="66">
        <f t="shared" si="23"/>
        <v>7</v>
      </c>
    </row>
    <row r="176" spans="1:19" x14ac:dyDescent="0.3">
      <c r="A176" s="59" t="str">
        <f t="shared" si="16"/>
        <v>WAGKeira DowdingWizard</v>
      </c>
      <c r="B176" s="60" t="s">
        <v>26</v>
      </c>
      <c r="C176" s="61" t="s">
        <v>360</v>
      </c>
      <c r="D176" s="62" t="s">
        <v>366</v>
      </c>
      <c r="E176" s="63"/>
      <c r="F176" s="64"/>
      <c r="G176" s="67"/>
      <c r="H176" s="66"/>
      <c r="I176" s="66"/>
      <c r="J176" s="65"/>
      <c r="K176" s="68"/>
      <c r="L176" s="68"/>
      <c r="M176" s="68">
        <v>5</v>
      </c>
      <c r="N176" s="68"/>
      <c r="O176" s="68"/>
      <c r="P176" s="69"/>
      <c r="Q176" s="70">
        <v>5</v>
      </c>
      <c r="R176" s="67">
        <f t="shared" si="20"/>
        <v>3</v>
      </c>
      <c r="S176" s="66">
        <f t="shared" ref="S176:S183" si="24">SUM(R176+$S$5)</f>
        <v>3</v>
      </c>
    </row>
    <row r="177" spans="1:19" x14ac:dyDescent="0.3">
      <c r="A177" s="59" t="str">
        <f t="shared" si="16"/>
        <v>WBKeira DowdingWizard</v>
      </c>
      <c r="B177" s="60" t="s">
        <v>23</v>
      </c>
      <c r="C177" s="61" t="s">
        <v>360</v>
      </c>
      <c r="D177" s="62" t="s">
        <v>366</v>
      </c>
      <c r="E177" s="63"/>
      <c r="F177" s="64"/>
      <c r="G177" s="67"/>
      <c r="H177" s="66"/>
      <c r="I177" s="66"/>
      <c r="J177" s="65"/>
      <c r="K177" s="68"/>
      <c r="L177" s="68"/>
      <c r="M177" s="68"/>
      <c r="N177" s="68">
        <v>1</v>
      </c>
      <c r="O177" s="68"/>
      <c r="P177" s="69"/>
      <c r="Q177" s="70">
        <v>1</v>
      </c>
      <c r="R177" s="67">
        <f t="shared" si="20"/>
        <v>7</v>
      </c>
      <c r="S177" s="66">
        <f t="shared" si="24"/>
        <v>7</v>
      </c>
    </row>
    <row r="178" spans="1:19" x14ac:dyDescent="0.3">
      <c r="A178" s="59" t="str">
        <f t="shared" si="16"/>
        <v>PPMGZoe MoysesSammy</v>
      </c>
      <c r="B178" s="60" t="s">
        <v>18</v>
      </c>
      <c r="C178" s="61" t="s">
        <v>327</v>
      </c>
      <c r="D178" s="62" t="s">
        <v>326</v>
      </c>
      <c r="E178" s="63"/>
      <c r="F178" s="64"/>
      <c r="G178" s="67">
        <v>6</v>
      </c>
      <c r="H178" s="66"/>
      <c r="I178" s="66"/>
      <c r="J178" s="65"/>
      <c r="K178" s="68"/>
      <c r="L178" s="68"/>
      <c r="M178" s="68"/>
      <c r="N178" s="68"/>
      <c r="O178" s="68"/>
      <c r="P178" s="69"/>
      <c r="Q178" s="70">
        <v>6</v>
      </c>
      <c r="R178" s="67">
        <f t="shared" si="20"/>
        <v>2</v>
      </c>
      <c r="S178" s="66">
        <f t="shared" si="24"/>
        <v>2</v>
      </c>
    </row>
    <row r="179" spans="1:19" x14ac:dyDescent="0.3">
      <c r="A179" s="59" t="str">
        <f t="shared" si="16"/>
        <v>F&amp;DZoe MoysesSammy</v>
      </c>
      <c r="B179" s="60" t="s">
        <v>230</v>
      </c>
      <c r="C179" s="61" t="s">
        <v>327</v>
      </c>
      <c r="D179" s="62" t="s">
        <v>326</v>
      </c>
      <c r="E179" s="63"/>
      <c r="F179" s="64"/>
      <c r="G179" s="67"/>
      <c r="H179" s="66"/>
      <c r="I179" s="66"/>
      <c r="J179" s="65">
        <v>10</v>
      </c>
      <c r="K179" s="68"/>
      <c r="L179" s="68"/>
      <c r="M179" s="68"/>
      <c r="N179" s="68"/>
      <c r="O179" s="68"/>
      <c r="P179" s="69"/>
      <c r="Q179" s="70">
        <v>10</v>
      </c>
      <c r="R179" s="67">
        <f t="shared" si="20"/>
        <v>1</v>
      </c>
      <c r="S179" s="66">
        <f t="shared" si="24"/>
        <v>1</v>
      </c>
    </row>
    <row r="180" spans="1:19" x14ac:dyDescent="0.3">
      <c r="A180" s="59" t="str">
        <f t="shared" si="16"/>
        <v>DIAMZoe MoysesSammy</v>
      </c>
      <c r="B180" s="60" t="s">
        <v>231</v>
      </c>
      <c r="C180" s="61" t="s">
        <v>327</v>
      </c>
      <c r="D180" s="62" t="s">
        <v>326</v>
      </c>
      <c r="E180" s="63"/>
      <c r="F180" s="64"/>
      <c r="G180" s="67"/>
      <c r="H180" s="66"/>
      <c r="I180" s="66"/>
      <c r="J180" s="65"/>
      <c r="K180" s="68">
        <v>12</v>
      </c>
      <c r="L180" s="68"/>
      <c r="M180" s="68"/>
      <c r="N180" s="68"/>
      <c r="O180" s="68"/>
      <c r="P180" s="69"/>
      <c r="Q180" s="70">
        <v>12</v>
      </c>
      <c r="R180" s="67">
        <f t="shared" si="20"/>
        <v>1</v>
      </c>
      <c r="S180" s="66">
        <f t="shared" si="24"/>
        <v>1</v>
      </c>
    </row>
    <row r="181" spans="1:19" x14ac:dyDescent="0.3">
      <c r="A181" s="59" t="str">
        <f t="shared" si="16"/>
        <v>WAGZoe MoysesSammy</v>
      </c>
      <c r="B181" s="60" t="s">
        <v>26</v>
      </c>
      <c r="C181" s="61" t="s">
        <v>327</v>
      </c>
      <c r="D181" s="62" t="s">
        <v>326</v>
      </c>
      <c r="E181" s="63"/>
      <c r="F181" s="64"/>
      <c r="G181" s="67"/>
      <c r="H181" s="66"/>
      <c r="I181" s="66"/>
      <c r="J181" s="65"/>
      <c r="K181" s="68"/>
      <c r="L181" s="68"/>
      <c r="M181" s="68">
        <v>12</v>
      </c>
      <c r="N181" s="68"/>
      <c r="O181" s="68"/>
      <c r="P181" s="69"/>
      <c r="Q181" s="70">
        <v>12</v>
      </c>
      <c r="R181" s="67">
        <f t="shared" si="20"/>
        <v>1</v>
      </c>
      <c r="S181" s="66">
        <f t="shared" si="24"/>
        <v>1</v>
      </c>
    </row>
    <row r="182" spans="1:19" x14ac:dyDescent="0.3">
      <c r="A182" s="59" t="str">
        <f t="shared" si="16"/>
        <v>WBZoe MoysesSammy</v>
      </c>
      <c r="B182" s="60" t="s">
        <v>23</v>
      </c>
      <c r="C182" s="61" t="s">
        <v>327</v>
      </c>
      <c r="D182" s="62" t="s">
        <v>326</v>
      </c>
      <c r="E182" s="63"/>
      <c r="F182" s="64"/>
      <c r="G182" s="67"/>
      <c r="H182" s="66"/>
      <c r="I182" s="66"/>
      <c r="J182" s="65"/>
      <c r="K182" s="68"/>
      <c r="L182" s="68"/>
      <c r="M182" s="68"/>
      <c r="N182" s="68">
        <v>13</v>
      </c>
      <c r="O182" s="68"/>
      <c r="P182" s="69"/>
      <c r="Q182" s="70">
        <v>13</v>
      </c>
      <c r="R182" s="67">
        <f t="shared" si="20"/>
        <v>1</v>
      </c>
      <c r="S182" s="66">
        <f t="shared" si="24"/>
        <v>1</v>
      </c>
    </row>
    <row r="183" spans="1:19" x14ac:dyDescent="0.3">
      <c r="A183" s="59" t="str">
        <f t="shared" si="16"/>
        <v/>
      </c>
      <c r="B183" s="60"/>
      <c r="C183" s="61" t="s">
        <v>110</v>
      </c>
      <c r="D183" s="62" t="s">
        <v>110</v>
      </c>
      <c r="E183" s="63"/>
      <c r="F183" s="64"/>
      <c r="G183" s="67"/>
      <c r="H183" s="66"/>
      <c r="I183" s="66"/>
      <c r="J183" s="65"/>
      <c r="K183" s="68"/>
      <c r="L183" s="68"/>
      <c r="M183" s="68"/>
      <c r="N183" s="68"/>
      <c r="O183" s="68"/>
      <c r="P183" s="69"/>
      <c r="Q183" s="70">
        <v>0</v>
      </c>
      <c r="R183" s="67">
        <f t="shared" si="20"/>
        <v>0</v>
      </c>
      <c r="S183" s="66">
        <f t="shared" si="24"/>
        <v>0</v>
      </c>
    </row>
    <row r="184" spans="1:19" x14ac:dyDescent="0.3">
      <c r="A184" s="59" t="str">
        <f t="shared" si="16"/>
        <v/>
      </c>
      <c r="B184" s="60"/>
      <c r="C184" s="61" t="s">
        <v>110</v>
      </c>
      <c r="D184" s="62" t="s">
        <v>110</v>
      </c>
      <c r="E184" s="63"/>
      <c r="F184" s="64"/>
      <c r="G184" s="67"/>
      <c r="H184" s="66"/>
      <c r="I184" s="66"/>
      <c r="J184" s="65"/>
      <c r="K184" s="68"/>
      <c r="L184" s="68"/>
      <c r="M184" s="68"/>
      <c r="N184" s="68"/>
      <c r="O184" s="68"/>
      <c r="P184" s="69"/>
      <c r="Q184" s="70">
        <v>0</v>
      </c>
      <c r="R184" s="67">
        <f t="shared" si="20"/>
        <v>0</v>
      </c>
      <c r="S184" s="66">
        <f t="shared" ref="S184:S188" si="25">SUM(R184+$S$5)</f>
        <v>0</v>
      </c>
    </row>
    <row r="185" spans="1:19" x14ac:dyDescent="0.3">
      <c r="A185" s="59" t="str">
        <f t="shared" si="16"/>
        <v/>
      </c>
      <c r="B185" s="60"/>
      <c r="C185" s="61" t="s">
        <v>110</v>
      </c>
      <c r="D185" s="62" t="s">
        <v>110</v>
      </c>
      <c r="E185" s="63"/>
      <c r="F185" s="64"/>
      <c r="G185" s="67"/>
      <c r="H185" s="66"/>
      <c r="I185" s="66"/>
      <c r="J185" s="65"/>
      <c r="K185" s="68"/>
      <c r="L185" s="68"/>
      <c r="M185" s="68"/>
      <c r="N185" s="68"/>
      <c r="O185" s="68"/>
      <c r="P185" s="69"/>
      <c r="Q185" s="70">
        <v>0</v>
      </c>
      <c r="R185" s="67">
        <f t="shared" si="20"/>
        <v>0</v>
      </c>
      <c r="S185" s="66">
        <f t="shared" si="25"/>
        <v>0</v>
      </c>
    </row>
    <row r="186" spans="1:19" x14ac:dyDescent="0.3">
      <c r="A186" s="59" t="str">
        <f t="shared" si="16"/>
        <v>PPMGNell HoworthAmber</v>
      </c>
      <c r="B186" s="60" t="s">
        <v>18</v>
      </c>
      <c r="C186" s="61" t="s">
        <v>328</v>
      </c>
      <c r="D186" s="62" t="s">
        <v>329</v>
      </c>
      <c r="E186" s="63"/>
      <c r="F186" s="64"/>
      <c r="G186" s="67">
        <v>1</v>
      </c>
      <c r="H186" s="66"/>
      <c r="I186" s="66"/>
      <c r="J186" s="65"/>
      <c r="K186" s="68"/>
      <c r="L186" s="68"/>
      <c r="M186" s="68"/>
      <c r="N186" s="68"/>
      <c r="O186" s="68"/>
      <c r="P186" s="69"/>
      <c r="Q186" s="70">
        <v>1</v>
      </c>
      <c r="R186" s="67">
        <f t="shared" si="20"/>
        <v>7</v>
      </c>
      <c r="S186" s="66">
        <f t="shared" si="25"/>
        <v>7</v>
      </c>
    </row>
    <row r="187" spans="1:19" x14ac:dyDescent="0.3">
      <c r="A187" s="59" t="str">
        <f t="shared" si="16"/>
        <v>F&amp;DNell HoworthAmber</v>
      </c>
      <c r="B187" s="60" t="s">
        <v>230</v>
      </c>
      <c r="C187" s="61" t="s">
        <v>328</v>
      </c>
      <c r="D187" s="62" t="s">
        <v>329</v>
      </c>
      <c r="E187" s="63"/>
      <c r="F187" s="64"/>
      <c r="G187" s="67"/>
      <c r="H187" s="66"/>
      <c r="I187" s="66"/>
      <c r="J187" s="65">
        <v>2</v>
      </c>
      <c r="K187" s="68"/>
      <c r="L187" s="68"/>
      <c r="M187" s="68"/>
      <c r="N187" s="68"/>
      <c r="O187" s="68"/>
      <c r="P187" s="69"/>
      <c r="Q187" s="70">
        <v>2</v>
      </c>
      <c r="R187" s="67">
        <f t="shared" si="20"/>
        <v>6</v>
      </c>
      <c r="S187" s="66">
        <f t="shared" si="25"/>
        <v>6</v>
      </c>
    </row>
    <row r="188" spans="1:19" x14ac:dyDescent="0.3">
      <c r="A188" s="59" t="str">
        <f t="shared" si="16"/>
        <v>DIAMNell HoworthAmber</v>
      </c>
      <c r="B188" s="60" t="s">
        <v>231</v>
      </c>
      <c r="C188" s="61" t="s">
        <v>328</v>
      </c>
      <c r="D188" s="62" t="s">
        <v>329</v>
      </c>
      <c r="E188" s="63"/>
      <c r="F188" s="64"/>
      <c r="G188" s="67"/>
      <c r="H188" s="66"/>
      <c r="I188" s="66"/>
      <c r="J188" s="65"/>
      <c r="K188" s="68">
        <v>2</v>
      </c>
      <c r="L188" s="68"/>
      <c r="M188" s="68"/>
      <c r="N188" s="68"/>
      <c r="O188" s="68"/>
      <c r="P188" s="69"/>
      <c r="Q188" s="70">
        <v>2</v>
      </c>
      <c r="R188" s="67">
        <f t="shared" si="20"/>
        <v>6</v>
      </c>
      <c r="S188" s="66">
        <f t="shared" si="25"/>
        <v>6</v>
      </c>
    </row>
    <row r="189" spans="1:19" x14ac:dyDescent="0.3">
      <c r="A189" s="59" t="str">
        <f t="shared" si="16"/>
        <v>ONENell HoworthAmber</v>
      </c>
      <c r="B189" s="60" t="s">
        <v>109</v>
      </c>
      <c r="C189" s="61" t="s">
        <v>328</v>
      </c>
      <c r="D189" s="62" t="s">
        <v>329</v>
      </c>
      <c r="E189" s="63"/>
      <c r="F189" s="64"/>
      <c r="G189" s="67"/>
      <c r="H189" s="66"/>
      <c r="I189" s="66"/>
      <c r="J189" s="65"/>
      <c r="K189" s="68"/>
      <c r="L189" s="68">
        <v>2</v>
      </c>
      <c r="M189" s="68"/>
      <c r="N189" s="68"/>
      <c r="O189" s="68"/>
      <c r="P189" s="69"/>
      <c r="Q189" s="70">
        <v>2</v>
      </c>
      <c r="R189" s="67">
        <f t="shared" si="20"/>
        <v>6</v>
      </c>
      <c r="S189" s="66">
        <f t="shared" ref="S189:S196" si="26">SUM(R189+$S$5)</f>
        <v>6</v>
      </c>
    </row>
    <row r="190" spans="1:19" x14ac:dyDescent="0.3">
      <c r="A190" s="59" t="str">
        <f t="shared" si="16"/>
        <v>WAGNell HoworthAmber</v>
      </c>
      <c r="B190" s="60" t="s">
        <v>26</v>
      </c>
      <c r="C190" s="61" t="s">
        <v>328</v>
      </c>
      <c r="D190" s="62" t="s">
        <v>329</v>
      </c>
      <c r="E190" s="63"/>
      <c r="F190" s="64"/>
      <c r="G190" s="67"/>
      <c r="H190" s="66"/>
      <c r="I190" s="66"/>
      <c r="J190" s="65"/>
      <c r="K190" s="68"/>
      <c r="L190" s="68"/>
      <c r="M190" s="68">
        <v>2</v>
      </c>
      <c r="N190" s="68"/>
      <c r="O190" s="68"/>
      <c r="P190" s="69"/>
      <c r="Q190" s="70">
        <v>2</v>
      </c>
      <c r="R190" s="67">
        <f t="shared" si="20"/>
        <v>6</v>
      </c>
      <c r="S190" s="66">
        <f t="shared" si="26"/>
        <v>6</v>
      </c>
    </row>
    <row r="191" spans="1:19" x14ac:dyDescent="0.3">
      <c r="A191" s="59" t="str">
        <f t="shared" si="16"/>
        <v>WBNell HoworthAmber</v>
      </c>
      <c r="B191" s="60" t="s">
        <v>23</v>
      </c>
      <c r="C191" s="61" t="s">
        <v>328</v>
      </c>
      <c r="D191" s="62" t="s">
        <v>329</v>
      </c>
      <c r="E191" s="63"/>
      <c r="F191" s="64"/>
      <c r="G191" s="67"/>
      <c r="H191" s="66"/>
      <c r="I191" s="66"/>
      <c r="J191" s="65"/>
      <c r="K191" s="68"/>
      <c r="L191" s="68"/>
      <c r="M191" s="68"/>
      <c r="N191" s="68">
        <v>2</v>
      </c>
      <c r="O191" s="68"/>
      <c r="P191" s="69"/>
      <c r="Q191" s="70">
        <v>2</v>
      </c>
      <c r="R191" s="67">
        <f t="shared" si="20"/>
        <v>6</v>
      </c>
      <c r="S191" s="66">
        <f t="shared" si="26"/>
        <v>6</v>
      </c>
    </row>
    <row r="192" spans="1:19" x14ac:dyDescent="0.3">
      <c r="A192" s="59" t="str">
        <f t="shared" si="16"/>
        <v/>
      </c>
      <c r="B192" s="60"/>
      <c r="C192" s="61" t="s">
        <v>110</v>
      </c>
      <c r="D192" s="62" t="s">
        <v>110</v>
      </c>
      <c r="E192" s="63"/>
      <c r="F192" s="64"/>
      <c r="G192" s="67"/>
      <c r="H192" s="66"/>
      <c r="I192" s="66"/>
      <c r="J192" s="65"/>
      <c r="K192" s="68"/>
      <c r="L192" s="68"/>
      <c r="M192" s="68"/>
      <c r="N192" s="68"/>
      <c r="O192" s="68"/>
      <c r="P192" s="69"/>
      <c r="Q192" s="70">
        <v>0</v>
      </c>
      <c r="R192" s="67">
        <f t="shared" si="20"/>
        <v>0</v>
      </c>
      <c r="S192" s="66">
        <f t="shared" si="26"/>
        <v>0</v>
      </c>
    </row>
    <row r="193" spans="1:19" x14ac:dyDescent="0.3">
      <c r="A193" s="59" t="str">
        <f t="shared" si="16"/>
        <v>PPMGJorja BrownCha Cha</v>
      </c>
      <c r="B193" s="60" t="s">
        <v>18</v>
      </c>
      <c r="C193" s="61" t="s">
        <v>330</v>
      </c>
      <c r="D193" s="62" t="s">
        <v>331</v>
      </c>
      <c r="E193" s="63"/>
      <c r="F193" s="64"/>
      <c r="G193" s="67">
        <v>3</v>
      </c>
      <c r="H193" s="66"/>
      <c r="I193" s="66"/>
      <c r="J193" s="65"/>
      <c r="K193" s="68"/>
      <c r="L193" s="68"/>
      <c r="M193" s="68"/>
      <c r="N193" s="68"/>
      <c r="O193" s="68"/>
      <c r="P193" s="69"/>
      <c r="Q193" s="70">
        <v>3</v>
      </c>
      <c r="R193" s="67">
        <f t="shared" si="20"/>
        <v>5</v>
      </c>
      <c r="S193" s="66">
        <f t="shared" si="26"/>
        <v>5</v>
      </c>
    </row>
    <row r="194" spans="1:19" x14ac:dyDescent="0.3">
      <c r="A194" s="59" t="str">
        <f t="shared" si="16"/>
        <v>F&amp;DJorja BrownCha Cha</v>
      </c>
      <c r="B194" s="60" t="s">
        <v>230</v>
      </c>
      <c r="C194" s="61" t="s">
        <v>330</v>
      </c>
      <c r="D194" s="62" t="s">
        <v>331</v>
      </c>
      <c r="E194" s="63"/>
      <c r="F194" s="64"/>
      <c r="G194" s="67"/>
      <c r="H194" s="66"/>
      <c r="I194" s="66"/>
      <c r="J194" s="65">
        <v>1</v>
      </c>
      <c r="K194" s="68"/>
      <c r="L194" s="68"/>
      <c r="M194" s="68"/>
      <c r="N194" s="68"/>
      <c r="O194" s="68"/>
      <c r="P194" s="69"/>
      <c r="Q194" s="70">
        <v>1</v>
      </c>
      <c r="R194" s="67">
        <f t="shared" si="20"/>
        <v>7</v>
      </c>
      <c r="S194" s="66">
        <f t="shared" si="26"/>
        <v>7</v>
      </c>
    </row>
    <row r="195" spans="1:19" x14ac:dyDescent="0.3">
      <c r="A195" s="59" t="str">
        <f t="shared" si="16"/>
        <v>DIAMJorja BrownCha Cha</v>
      </c>
      <c r="B195" s="60" t="s">
        <v>231</v>
      </c>
      <c r="C195" s="61" t="s">
        <v>330</v>
      </c>
      <c r="D195" s="62" t="s">
        <v>331</v>
      </c>
      <c r="E195" s="63"/>
      <c r="F195" s="64"/>
      <c r="G195" s="67"/>
      <c r="H195" s="66"/>
      <c r="I195" s="66"/>
      <c r="J195" s="65"/>
      <c r="K195" s="68">
        <v>1</v>
      </c>
      <c r="L195" s="68"/>
      <c r="M195" s="68"/>
      <c r="N195" s="68"/>
      <c r="O195" s="68"/>
      <c r="P195" s="69"/>
      <c r="Q195" s="70">
        <v>1</v>
      </c>
      <c r="R195" s="67">
        <f t="shared" si="20"/>
        <v>7</v>
      </c>
      <c r="S195" s="66">
        <f t="shared" si="26"/>
        <v>7</v>
      </c>
    </row>
    <row r="196" spans="1:19" x14ac:dyDescent="0.3">
      <c r="A196" s="59" t="str">
        <f t="shared" si="16"/>
        <v>ONEJorja BrownCha Cha</v>
      </c>
      <c r="B196" s="60" t="s">
        <v>109</v>
      </c>
      <c r="C196" s="61" t="s">
        <v>330</v>
      </c>
      <c r="D196" s="62" t="s">
        <v>331</v>
      </c>
      <c r="E196" s="63"/>
      <c r="F196" s="64"/>
      <c r="G196" s="67"/>
      <c r="H196" s="66"/>
      <c r="I196" s="66"/>
      <c r="J196" s="65"/>
      <c r="K196" s="68"/>
      <c r="L196" s="68">
        <v>1</v>
      </c>
      <c r="M196" s="68"/>
      <c r="N196" s="68"/>
      <c r="O196" s="68"/>
      <c r="P196" s="69"/>
      <c r="Q196" s="70">
        <v>1</v>
      </c>
      <c r="R196" s="67">
        <f t="shared" si="20"/>
        <v>7</v>
      </c>
      <c r="S196" s="66">
        <f t="shared" si="26"/>
        <v>7</v>
      </c>
    </row>
    <row r="197" spans="1:19" x14ac:dyDescent="0.3">
      <c r="A197" s="59" t="str">
        <f t="shared" si="16"/>
        <v>WAGJorja BrownCha Cha</v>
      </c>
      <c r="B197" s="60" t="s">
        <v>26</v>
      </c>
      <c r="C197" s="61" t="s">
        <v>330</v>
      </c>
      <c r="D197" s="62" t="s">
        <v>331</v>
      </c>
      <c r="E197" s="63"/>
      <c r="F197" s="64"/>
      <c r="G197" s="67"/>
      <c r="H197" s="66"/>
      <c r="I197" s="66"/>
      <c r="J197" s="65"/>
      <c r="K197" s="68"/>
      <c r="L197" s="68"/>
      <c r="M197" s="68">
        <v>1</v>
      </c>
      <c r="N197" s="68"/>
      <c r="O197" s="68"/>
      <c r="P197" s="69"/>
      <c r="Q197" s="70">
        <v>1</v>
      </c>
      <c r="R197" s="67">
        <f t="shared" si="20"/>
        <v>7</v>
      </c>
      <c r="S197" s="66">
        <f t="shared" ref="S197:S201" si="27">SUM(R197+$S$5)</f>
        <v>7</v>
      </c>
    </row>
    <row r="198" spans="1:19" x14ac:dyDescent="0.3">
      <c r="A198" s="59" t="str">
        <f t="shared" ref="A198:A261" si="28">CONCATENATE(B198,C198,D198)</f>
        <v>WBJorja BrownCha Cha</v>
      </c>
      <c r="B198" s="60" t="s">
        <v>23</v>
      </c>
      <c r="C198" s="61" t="s">
        <v>330</v>
      </c>
      <c r="D198" s="62" t="s">
        <v>331</v>
      </c>
      <c r="E198" s="63"/>
      <c r="F198" s="64"/>
      <c r="G198" s="67"/>
      <c r="H198" s="66"/>
      <c r="I198" s="66"/>
      <c r="J198" s="65"/>
      <c r="K198" s="68"/>
      <c r="L198" s="68"/>
      <c r="M198" s="68"/>
      <c r="N198" s="68">
        <v>1</v>
      </c>
      <c r="O198" s="68"/>
      <c r="P198" s="69"/>
      <c r="Q198" s="70">
        <v>1</v>
      </c>
      <c r="R198" s="67">
        <f t="shared" si="20"/>
        <v>7</v>
      </c>
      <c r="S198" s="66">
        <f t="shared" si="27"/>
        <v>7</v>
      </c>
    </row>
    <row r="199" spans="1:19" x14ac:dyDescent="0.3">
      <c r="A199" s="59" t="str">
        <f t="shared" si="28"/>
        <v/>
      </c>
      <c r="B199" s="60"/>
      <c r="C199" s="61" t="s">
        <v>110</v>
      </c>
      <c r="D199" s="62" t="s">
        <v>110</v>
      </c>
      <c r="E199" s="63"/>
      <c r="F199" s="64"/>
      <c r="G199" s="67"/>
      <c r="H199" s="66"/>
      <c r="I199" s="66"/>
      <c r="J199" s="65"/>
      <c r="K199" s="68"/>
      <c r="L199" s="68"/>
      <c r="M199" s="68"/>
      <c r="N199" s="68"/>
      <c r="O199" s="68"/>
      <c r="P199" s="69"/>
      <c r="Q199" s="70">
        <v>0</v>
      </c>
      <c r="R199" s="67">
        <f t="shared" si="20"/>
        <v>0</v>
      </c>
      <c r="S199" s="66">
        <f t="shared" si="27"/>
        <v>0</v>
      </c>
    </row>
    <row r="200" spans="1:19" x14ac:dyDescent="0.3">
      <c r="A200" s="59" t="str">
        <f t="shared" si="28"/>
        <v/>
      </c>
      <c r="B200" s="60"/>
      <c r="C200" s="61" t="s">
        <v>110</v>
      </c>
      <c r="D200" s="62" t="s">
        <v>110</v>
      </c>
      <c r="E200" s="63"/>
      <c r="F200" s="64"/>
      <c r="G200" s="67"/>
      <c r="H200" s="66"/>
      <c r="I200" s="66"/>
      <c r="J200" s="65"/>
      <c r="K200" s="68"/>
      <c r="L200" s="68"/>
      <c r="M200" s="68"/>
      <c r="N200" s="68"/>
      <c r="O200" s="68"/>
      <c r="P200" s="69"/>
      <c r="Q200" s="70">
        <v>0</v>
      </c>
      <c r="R200" s="67">
        <f t="shared" si="20"/>
        <v>0</v>
      </c>
      <c r="S200" s="66">
        <f t="shared" si="27"/>
        <v>0</v>
      </c>
    </row>
    <row r="201" spans="1:19" x14ac:dyDescent="0.3">
      <c r="A201" s="59" t="str">
        <f t="shared" si="28"/>
        <v>PPMGJosephine AnningBrayside Sensation</v>
      </c>
      <c r="B201" s="60" t="s">
        <v>18</v>
      </c>
      <c r="C201" s="61" t="s">
        <v>332</v>
      </c>
      <c r="D201" s="62" t="s">
        <v>367</v>
      </c>
      <c r="E201" s="63"/>
      <c r="F201" s="64"/>
      <c r="G201" s="67">
        <v>2</v>
      </c>
      <c r="H201" s="66"/>
      <c r="I201" s="66"/>
      <c r="J201" s="65"/>
      <c r="K201" s="68"/>
      <c r="L201" s="68"/>
      <c r="M201" s="68"/>
      <c r="N201" s="68"/>
      <c r="O201" s="68"/>
      <c r="P201" s="69"/>
      <c r="Q201" s="70">
        <v>2</v>
      </c>
      <c r="R201" s="67">
        <f t="shared" si="20"/>
        <v>6</v>
      </c>
      <c r="S201" s="66">
        <f t="shared" si="27"/>
        <v>6</v>
      </c>
    </row>
    <row r="202" spans="1:19" x14ac:dyDescent="0.3">
      <c r="A202" s="59" t="str">
        <f t="shared" si="28"/>
        <v>PPMGJasmine HodkinsonCharisma Accolade</v>
      </c>
      <c r="B202" s="60" t="s">
        <v>18</v>
      </c>
      <c r="C202" s="61" t="s">
        <v>333</v>
      </c>
      <c r="D202" s="62" t="s">
        <v>368</v>
      </c>
      <c r="E202" s="63"/>
      <c r="F202" s="64"/>
      <c r="G202" s="67">
        <v>2</v>
      </c>
      <c r="H202" s="66"/>
      <c r="I202" s="66"/>
      <c r="J202" s="65"/>
      <c r="K202" s="68"/>
      <c r="L202" s="68"/>
      <c r="M202" s="68"/>
      <c r="N202" s="68"/>
      <c r="O202" s="68"/>
      <c r="P202" s="69"/>
      <c r="Q202" s="70">
        <v>2</v>
      </c>
      <c r="R202" s="67">
        <f t="shared" si="20"/>
        <v>6</v>
      </c>
      <c r="S202" s="66">
        <f t="shared" ref="S202:S209" si="29">SUM(R202+$S$5)</f>
        <v>6</v>
      </c>
    </row>
    <row r="203" spans="1:19" x14ac:dyDescent="0.3">
      <c r="A203" s="59" t="str">
        <f t="shared" si="28"/>
        <v/>
      </c>
      <c r="B203" s="60"/>
      <c r="C203" s="61" t="s">
        <v>110</v>
      </c>
      <c r="D203" s="62" t="s">
        <v>110</v>
      </c>
      <c r="E203" s="63"/>
      <c r="F203" s="64"/>
      <c r="G203" s="67"/>
      <c r="H203" s="66"/>
      <c r="I203" s="66"/>
      <c r="J203" s="65"/>
      <c r="K203" s="68"/>
      <c r="L203" s="68"/>
      <c r="M203" s="68"/>
      <c r="N203" s="68"/>
      <c r="O203" s="68"/>
      <c r="P203" s="69"/>
      <c r="Q203" s="70">
        <v>0</v>
      </c>
      <c r="R203" s="67">
        <f t="shared" si="20"/>
        <v>0</v>
      </c>
      <c r="S203" s="66">
        <f t="shared" si="29"/>
        <v>0</v>
      </c>
    </row>
    <row r="204" spans="1:19" x14ac:dyDescent="0.3">
      <c r="A204" s="59" t="str">
        <f t="shared" si="28"/>
        <v/>
      </c>
      <c r="B204" s="60"/>
      <c r="C204" s="61" t="s">
        <v>110</v>
      </c>
      <c r="D204" s="62" t="s">
        <v>110</v>
      </c>
      <c r="E204" s="63"/>
      <c r="F204" s="64"/>
      <c r="G204" s="67"/>
      <c r="H204" s="66"/>
      <c r="I204" s="66"/>
      <c r="J204" s="65"/>
      <c r="K204" s="68"/>
      <c r="L204" s="68"/>
      <c r="M204" s="68"/>
      <c r="N204" s="68"/>
      <c r="O204" s="68"/>
      <c r="P204" s="69"/>
      <c r="Q204" s="70">
        <v>0</v>
      </c>
      <c r="R204" s="67">
        <f t="shared" si="20"/>
        <v>0</v>
      </c>
      <c r="S204" s="66">
        <f t="shared" si="29"/>
        <v>0</v>
      </c>
    </row>
    <row r="205" spans="1:19" x14ac:dyDescent="0.3">
      <c r="A205" s="59" t="str">
        <f t="shared" si="28"/>
        <v>PPMGZara OfficerLimehill Royal Jester</v>
      </c>
      <c r="B205" s="60" t="s">
        <v>18</v>
      </c>
      <c r="C205" s="61" t="s">
        <v>334</v>
      </c>
      <c r="D205" s="62" t="s">
        <v>369</v>
      </c>
      <c r="E205" s="63"/>
      <c r="F205" s="64"/>
      <c r="G205" s="67">
        <v>1</v>
      </c>
      <c r="H205" s="66"/>
      <c r="I205" s="66"/>
      <c r="J205" s="65"/>
      <c r="K205" s="68"/>
      <c r="L205" s="68"/>
      <c r="M205" s="68"/>
      <c r="N205" s="68"/>
      <c r="O205" s="68"/>
      <c r="P205" s="69"/>
      <c r="Q205" s="70">
        <v>1</v>
      </c>
      <c r="R205" s="67">
        <f t="shared" si="20"/>
        <v>7</v>
      </c>
      <c r="S205" s="66">
        <f t="shared" si="29"/>
        <v>7</v>
      </c>
    </row>
    <row r="206" spans="1:19" x14ac:dyDescent="0.3">
      <c r="A206" s="59" t="str">
        <f t="shared" si="28"/>
        <v>PPMGBella PearceBungullastud Impact</v>
      </c>
      <c r="B206" s="60" t="s">
        <v>18</v>
      </c>
      <c r="C206" s="61" t="s">
        <v>300</v>
      </c>
      <c r="D206" s="62" t="s">
        <v>301</v>
      </c>
      <c r="E206" s="63"/>
      <c r="F206" s="64"/>
      <c r="G206" s="67">
        <v>1</v>
      </c>
      <c r="H206" s="66"/>
      <c r="I206" s="66"/>
      <c r="J206" s="65"/>
      <c r="K206" s="68"/>
      <c r="L206" s="68"/>
      <c r="M206" s="68"/>
      <c r="N206" s="68"/>
      <c r="O206" s="68"/>
      <c r="P206" s="69"/>
      <c r="Q206" s="70">
        <v>1</v>
      </c>
      <c r="R206" s="67">
        <f t="shared" si="20"/>
        <v>7</v>
      </c>
      <c r="S206" s="66">
        <f t="shared" si="29"/>
        <v>7</v>
      </c>
    </row>
    <row r="207" spans="1:19" x14ac:dyDescent="0.3">
      <c r="A207" s="59" t="str">
        <f t="shared" si="28"/>
        <v>PPMGCharlie BlackStormy</v>
      </c>
      <c r="B207" s="60" t="s">
        <v>18</v>
      </c>
      <c r="C207" s="61" t="s">
        <v>335</v>
      </c>
      <c r="D207" s="62" t="s">
        <v>336</v>
      </c>
      <c r="E207" s="63"/>
      <c r="F207" s="64"/>
      <c r="G207" s="67">
        <v>4</v>
      </c>
      <c r="H207" s="66"/>
      <c r="I207" s="66"/>
      <c r="J207" s="65"/>
      <c r="K207" s="68"/>
      <c r="L207" s="68"/>
      <c r="M207" s="68"/>
      <c r="N207" s="68"/>
      <c r="O207" s="68"/>
      <c r="P207" s="69"/>
      <c r="Q207" s="70">
        <v>4</v>
      </c>
      <c r="R207" s="67">
        <f t="shared" si="20"/>
        <v>4</v>
      </c>
      <c r="S207" s="66">
        <f t="shared" si="29"/>
        <v>4</v>
      </c>
    </row>
    <row r="208" spans="1:19" x14ac:dyDescent="0.3">
      <c r="A208" s="59" t="str">
        <f t="shared" si="28"/>
        <v>PPMGCampbell BlackTrapalanda Downs Pegasus</v>
      </c>
      <c r="B208" s="60" t="s">
        <v>18</v>
      </c>
      <c r="C208" s="61" t="s">
        <v>337</v>
      </c>
      <c r="D208" s="62" t="s">
        <v>370</v>
      </c>
      <c r="E208" s="63"/>
      <c r="F208" s="64"/>
      <c r="G208" s="67">
        <v>4</v>
      </c>
      <c r="H208" s="66"/>
      <c r="I208" s="66"/>
      <c r="J208" s="65"/>
      <c r="K208" s="68"/>
      <c r="L208" s="68"/>
      <c r="M208" s="68"/>
      <c r="N208" s="68"/>
      <c r="O208" s="68"/>
      <c r="P208" s="69"/>
      <c r="Q208" s="70">
        <v>4</v>
      </c>
      <c r="R208" s="67">
        <f t="shared" si="20"/>
        <v>4</v>
      </c>
      <c r="S208" s="66">
        <f t="shared" si="29"/>
        <v>4</v>
      </c>
    </row>
    <row r="209" spans="1:19" x14ac:dyDescent="0.3">
      <c r="A209" s="59" t="str">
        <f t="shared" si="28"/>
        <v>PPMGLauren StubbsGenie</v>
      </c>
      <c r="B209" s="60" t="s">
        <v>18</v>
      </c>
      <c r="C209" s="61" t="s">
        <v>338</v>
      </c>
      <c r="D209" s="62" t="s">
        <v>339</v>
      </c>
      <c r="E209" s="63"/>
      <c r="F209" s="64"/>
      <c r="G209" s="67">
        <v>4</v>
      </c>
      <c r="H209" s="66"/>
      <c r="I209" s="66"/>
      <c r="J209" s="65"/>
      <c r="K209" s="68"/>
      <c r="L209" s="68"/>
      <c r="M209" s="68"/>
      <c r="N209" s="68"/>
      <c r="O209" s="68"/>
      <c r="P209" s="69"/>
      <c r="Q209" s="70">
        <v>4</v>
      </c>
      <c r="R209" s="67">
        <f t="shared" si="20"/>
        <v>4</v>
      </c>
      <c r="S209" s="66">
        <f t="shared" si="29"/>
        <v>4</v>
      </c>
    </row>
    <row r="210" spans="1:19" x14ac:dyDescent="0.3">
      <c r="A210" s="59" t="str">
        <f t="shared" si="28"/>
        <v>PPMGChloe WinterGlenmich On Golden Wings</v>
      </c>
      <c r="B210" s="60" t="s">
        <v>18</v>
      </c>
      <c r="C210" s="61" t="s">
        <v>340</v>
      </c>
      <c r="D210" s="62" t="s">
        <v>371</v>
      </c>
      <c r="E210" s="63"/>
      <c r="F210" s="64"/>
      <c r="G210" s="67">
        <v>4</v>
      </c>
      <c r="H210" s="66"/>
      <c r="I210" s="66"/>
      <c r="J210" s="65"/>
      <c r="K210" s="68"/>
      <c r="L210" s="68"/>
      <c r="M210" s="68"/>
      <c r="N210" s="68"/>
      <c r="O210" s="68"/>
      <c r="P210" s="69"/>
      <c r="Q210" s="70">
        <v>4</v>
      </c>
      <c r="R210" s="67">
        <f t="shared" si="20"/>
        <v>4</v>
      </c>
      <c r="S210" s="66">
        <f t="shared" ref="S210:S214" si="30">SUM(R210+$S$5)</f>
        <v>4</v>
      </c>
    </row>
    <row r="211" spans="1:19" x14ac:dyDescent="0.3">
      <c r="A211" s="59" t="str">
        <f t="shared" si="28"/>
        <v>PPMGAlisha SweetTia</v>
      </c>
      <c r="B211" s="60" t="s">
        <v>18</v>
      </c>
      <c r="C211" s="61" t="s">
        <v>296</v>
      </c>
      <c r="D211" s="62" t="s">
        <v>297</v>
      </c>
      <c r="E211" s="63"/>
      <c r="F211" s="64"/>
      <c r="G211" s="67">
        <v>4</v>
      </c>
      <c r="H211" s="66"/>
      <c r="I211" s="66"/>
      <c r="J211" s="65"/>
      <c r="K211" s="68"/>
      <c r="L211" s="68"/>
      <c r="M211" s="68"/>
      <c r="N211" s="68"/>
      <c r="O211" s="68"/>
      <c r="P211" s="69"/>
      <c r="Q211" s="70">
        <v>4</v>
      </c>
      <c r="R211" s="67">
        <f t="shared" si="20"/>
        <v>4</v>
      </c>
      <c r="S211" s="66">
        <f t="shared" si="30"/>
        <v>4</v>
      </c>
    </row>
    <row r="212" spans="1:19" x14ac:dyDescent="0.3">
      <c r="A212" s="59" t="str">
        <f t="shared" si="28"/>
        <v>PPMGLauren BassolaMolly</v>
      </c>
      <c r="B212" s="60" t="s">
        <v>18</v>
      </c>
      <c r="C212" s="61" t="s">
        <v>341</v>
      </c>
      <c r="D212" s="62" t="s">
        <v>342</v>
      </c>
      <c r="E212" s="63"/>
      <c r="F212" s="64"/>
      <c r="G212" s="67">
        <v>3</v>
      </c>
      <c r="H212" s="66"/>
      <c r="I212" s="66"/>
      <c r="J212" s="65"/>
      <c r="K212" s="68"/>
      <c r="L212" s="68"/>
      <c r="M212" s="68"/>
      <c r="N212" s="68"/>
      <c r="O212" s="68"/>
      <c r="P212" s="69"/>
      <c r="Q212" s="70">
        <v>3</v>
      </c>
      <c r="R212" s="67">
        <f t="shared" si="20"/>
        <v>5</v>
      </c>
      <c r="S212" s="66">
        <f t="shared" si="30"/>
        <v>5</v>
      </c>
    </row>
    <row r="213" spans="1:19" x14ac:dyDescent="0.3">
      <c r="A213" s="59" t="str">
        <f t="shared" si="28"/>
        <v>PPMGLois HooperZelda</v>
      </c>
      <c r="B213" s="60" t="s">
        <v>18</v>
      </c>
      <c r="C213" s="61" t="s">
        <v>343</v>
      </c>
      <c r="D213" s="62" t="s">
        <v>344</v>
      </c>
      <c r="E213" s="63"/>
      <c r="F213" s="64"/>
      <c r="G213" s="67">
        <v>5</v>
      </c>
      <c r="H213" s="66"/>
      <c r="I213" s="66"/>
      <c r="J213" s="65"/>
      <c r="K213" s="68"/>
      <c r="L213" s="68"/>
      <c r="M213" s="68"/>
      <c r="N213" s="68"/>
      <c r="O213" s="68"/>
      <c r="P213" s="69"/>
      <c r="Q213" s="70">
        <v>5</v>
      </c>
      <c r="R213" s="67">
        <f t="shared" si="20"/>
        <v>3</v>
      </c>
      <c r="S213" s="66">
        <f t="shared" si="30"/>
        <v>3</v>
      </c>
    </row>
    <row r="214" spans="1:19" x14ac:dyDescent="0.3">
      <c r="A214" s="59" t="str">
        <f t="shared" si="28"/>
        <v>PPMGTara SylvestreXander</v>
      </c>
      <c r="B214" s="60" t="s">
        <v>18</v>
      </c>
      <c r="C214" s="61" t="s">
        <v>345</v>
      </c>
      <c r="D214" s="62" t="s">
        <v>346</v>
      </c>
      <c r="E214" s="63"/>
      <c r="F214" s="64"/>
      <c r="G214" s="67">
        <v>5</v>
      </c>
      <c r="H214" s="66"/>
      <c r="I214" s="66"/>
      <c r="J214" s="65"/>
      <c r="K214" s="68"/>
      <c r="L214" s="68"/>
      <c r="M214" s="68"/>
      <c r="N214" s="68"/>
      <c r="O214" s="68"/>
      <c r="P214" s="69"/>
      <c r="Q214" s="70">
        <v>5</v>
      </c>
      <c r="R214" s="67">
        <f t="shared" si="20"/>
        <v>3</v>
      </c>
      <c r="S214" s="66">
        <f t="shared" si="30"/>
        <v>3</v>
      </c>
    </row>
    <row r="215" spans="1:19" x14ac:dyDescent="0.3">
      <c r="A215" s="59" t="str">
        <f t="shared" si="28"/>
        <v>PPMGGemma EmmersonGlendell Ambassador</v>
      </c>
      <c r="B215" s="60" t="s">
        <v>18</v>
      </c>
      <c r="C215" s="61" t="s">
        <v>347</v>
      </c>
      <c r="D215" s="62" t="s">
        <v>372</v>
      </c>
      <c r="E215" s="63"/>
      <c r="F215" s="64"/>
      <c r="G215" s="67">
        <v>5</v>
      </c>
      <c r="H215" s="66"/>
      <c r="I215" s="66"/>
      <c r="J215" s="65"/>
      <c r="K215" s="68"/>
      <c r="L215" s="68"/>
      <c r="M215" s="68"/>
      <c r="N215" s="68"/>
      <c r="O215" s="68"/>
      <c r="P215" s="69"/>
      <c r="Q215" s="70">
        <v>5</v>
      </c>
      <c r="R215" s="67">
        <f t="shared" si="20"/>
        <v>3</v>
      </c>
      <c r="S215" s="66">
        <f t="shared" ref="S215:S222" si="31">SUM(R215+$S$5)</f>
        <v>3</v>
      </c>
    </row>
    <row r="216" spans="1:19" x14ac:dyDescent="0.3">
      <c r="A216" s="59" t="str">
        <f t="shared" si="28"/>
        <v>PPMGCaitlyn HaleRowen Rock Royal</v>
      </c>
      <c r="B216" s="60" t="s">
        <v>18</v>
      </c>
      <c r="C216" s="61" t="s">
        <v>348</v>
      </c>
      <c r="D216" s="62" t="s">
        <v>373</v>
      </c>
      <c r="E216" s="63"/>
      <c r="F216" s="64"/>
      <c r="G216" s="67">
        <v>5</v>
      </c>
      <c r="H216" s="66"/>
      <c r="I216" s="66"/>
      <c r="J216" s="65"/>
      <c r="K216" s="68"/>
      <c r="L216" s="68"/>
      <c r="M216" s="68"/>
      <c r="N216" s="68"/>
      <c r="O216" s="68"/>
      <c r="P216" s="69"/>
      <c r="Q216" s="70">
        <v>5</v>
      </c>
      <c r="R216" s="67">
        <f t="shared" si="20"/>
        <v>3</v>
      </c>
      <c r="S216" s="66">
        <f t="shared" si="31"/>
        <v>3</v>
      </c>
    </row>
    <row r="217" spans="1:19" x14ac:dyDescent="0.3">
      <c r="A217" s="59" t="str">
        <f t="shared" si="28"/>
        <v>PPMGEmmi KnealeRobbie</v>
      </c>
      <c r="B217" s="60" t="s">
        <v>18</v>
      </c>
      <c r="C217" s="61" t="s">
        <v>148</v>
      </c>
      <c r="D217" s="62" t="s">
        <v>349</v>
      </c>
      <c r="E217" s="63"/>
      <c r="F217" s="64"/>
      <c r="G217" s="67">
        <v>1</v>
      </c>
      <c r="H217" s="66"/>
      <c r="I217" s="66"/>
      <c r="J217" s="65"/>
      <c r="K217" s="68"/>
      <c r="L217" s="68"/>
      <c r="M217" s="68"/>
      <c r="N217" s="68"/>
      <c r="O217" s="68"/>
      <c r="P217" s="69"/>
      <c r="Q217" s="70">
        <v>1</v>
      </c>
      <c r="R217" s="67">
        <f t="shared" si="20"/>
        <v>7</v>
      </c>
      <c r="S217" s="66">
        <f t="shared" si="31"/>
        <v>7</v>
      </c>
    </row>
    <row r="218" spans="1:19" x14ac:dyDescent="0.3">
      <c r="A218" s="59" t="str">
        <f t="shared" si="28"/>
        <v>PPMGStephanie DanielsLenny</v>
      </c>
      <c r="B218" s="60" t="s">
        <v>18</v>
      </c>
      <c r="C218" s="61" t="s">
        <v>350</v>
      </c>
      <c r="D218" s="62" t="s">
        <v>351</v>
      </c>
      <c r="E218" s="63"/>
      <c r="F218" s="64"/>
      <c r="G218" s="67">
        <v>1</v>
      </c>
      <c r="H218" s="66"/>
      <c r="I218" s="66"/>
      <c r="J218" s="65"/>
      <c r="K218" s="68"/>
      <c r="L218" s="68"/>
      <c r="M218" s="68"/>
      <c r="N218" s="68"/>
      <c r="O218" s="68"/>
      <c r="P218" s="69"/>
      <c r="Q218" s="70">
        <v>1</v>
      </c>
      <c r="R218" s="67">
        <f t="shared" si="20"/>
        <v>7</v>
      </c>
      <c r="S218" s="66">
        <f t="shared" si="31"/>
        <v>7</v>
      </c>
    </row>
    <row r="219" spans="1:19" x14ac:dyDescent="0.3">
      <c r="A219" s="59" t="str">
        <f t="shared" si="28"/>
        <v>PPMGLewis HudsonBob</v>
      </c>
      <c r="B219" s="60" t="s">
        <v>18</v>
      </c>
      <c r="C219" s="61" t="s">
        <v>352</v>
      </c>
      <c r="D219" s="62" t="s">
        <v>353</v>
      </c>
      <c r="E219" s="63"/>
      <c r="F219" s="64"/>
      <c r="G219" s="67">
        <v>2</v>
      </c>
      <c r="H219" s="66"/>
      <c r="I219" s="66"/>
      <c r="J219" s="65"/>
      <c r="K219" s="68"/>
      <c r="L219" s="68"/>
      <c r="M219" s="68"/>
      <c r="N219" s="68"/>
      <c r="O219" s="68"/>
      <c r="P219" s="69"/>
      <c r="Q219" s="70">
        <v>2</v>
      </c>
      <c r="R219" s="67">
        <f t="shared" si="20"/>
        <v>6</v>
      </c>
      <c r="S219" s="66">
        <f t="shared" si="31"/>
        <v>6</v>
      </c>
    </row>
    <row r="220" spans="1:19" x14ac:dyDescent="0.3">
      <c r="A220" s="59" t="str">
        <f t="shared" si="28"/>
        <v>PPMGEleanor HudsonBoston</v>
      </c>
      <c r="B220" s="60" t="s">
        <v>18</v>
      </c>
      <c r="C220" s="61" t="s">
        <v>354</v>
      </c>
      <c r="D220" s="62" t="s">
        <v>355</v>
      </c>
      <c r="E220" s="63"/>
      <c r="F220" s="64"/>
      <c r="G220" s="67">
        <v>2</v>
      </c>
      <c r="H220" s="66"/>
      <c r="I220" s="66"/>
      <c r="J220" s="65"/>
      <c r="K220" s="68"/>
      <c r="L220" s="68"/>
      <c r="M220" s="68"/>
      <c r="N220" s="68"/>
      <c r="O220" s="68"/>
      <c r="P220" s="69"/>
      <c r="Q220" s="70">
        <v>2</v>
      </c>
      <c r="R220" s="67">
        <f t="shared" si="20"/>
        <v>6</v>
      </c>
      <c r="S220" s="66">
        <f t="shared" si="31"/>
        <v>6</v>
      </c>
    </row>
    <row r="221" spans="1:19" x14ac:dyDescent="0.3">
      <c r="A221" s="59" t="str">
        <f t="shared" si="28"/>
        <v>PPMGRohan SmithSpecky Mcgee</v>
      </c>
      <c r="B221" s="60" t="s">
        <v>18</v>
      </c>
      <c r="C221" s="61" t="s">
        <v>356</v>
      </c>
      <c r="D221" s="62" t="s">
        <v>374</v>
      </c>
      <c r="E221" s="63"/>
      <c r="F221" s="64"/>
      <c r="G221" s="67">
        <v>2</v>
      </c>
      <c r="H221" s="66"/>
      <c r="I221" s="66"/>
      <c r="J221" s="65"/>
      <c r="K221" s="68"/>
      <c r="L221" s="68"/>
      <c r="M221" s="68"/>
      <c r="N221" s="68"/>
      <c r="O221" s="68"/>
      <c r="P221" s="69"/>
      <c r="Q221" s="70">
        <v>2</v>
      </c>
      <c r="R221" s="67">
        <f t="shared" ref="R221:R255" si="32">IF(Q221=1,7,IF(Q221=2,6,IF(Q221=3,5,IF(Q221=4,4,IF(Q221=5,3,IF(Q221=6,2,IF(Q221&gt;=6,1,0)))))))</f>
        <v>6</v>
      </c>
      <c r="S221" s="66">
        <f t="shared" si="31"/>
        <v>6</v>
      </c>
    </row>
    <row r="222" spans="1:19" x14ac:dyDescent="0.3">
      <c r="A222" s="59" t="str">
        <f t="shared" si="28"/>
        <v>PPMGCade SmithQuidam Runaku (Rusty)</v>
      </c>
      <c r="B222" s="60" t="s">
        <v>18</v>
      </c>
      <c r="C222" s="61" t="s">
        <v>357</v>
      </c>
      <c r="D222" s="62" t="s">
        <v>358</v>
      </c>
      <c r="E222" s="63"/>
      <c r="F222" s="64"/>
      <c r="G222" s="67">
        <v>2</v>
      </c>
      <c r="H222" s="66"/>
      <c r="I222" s="66"/>
      <c r="J222" s="65"/>
      <c r="K222" s="68"/>
      <c r="L222" s="68"/>
      <c r="M222" s="68"/>
      <c r="N222" s="68"/>
      <c r="O222" s="68"/>
      <c r="P222" s="69"/>
      <c r="Q222" s="70">
        <v>2</v>
      </c>
      <c r="R222" s="67">
        <f t="shared" si="32"/>
        <v>6</v>
      </c>
      <c r="S222" s="66">
        <f t="shared" si="31"/>
        <v>6</v>
      </c>
    </row>
    <row r="223" spans="1:19" x14ac:dyDescent="0.3">
      <c r="A223" s="59" t="str">
        <f t="shared" si="28"/>
        <v/>
      </c>
      <c r="B223" s="60"/>
      <c r="C223" s="61" t="s">
        <v>110</v>
      </c>
      <c r="D223" s="62" t="s">
        <v>110</v>
      </c>
      <c r="E223" s="63"/>
      <c r="F223" s="64"/>
      <c r="G223" s="67"/>
      <c r="H223" s="66"/>
      <c r="I223" s="66"/>
      <c r="J223" s="65"/>
      <c r="K223" s="68"/>
      <c r="L223" s="68"/>
      <c r="M223" s="68"/>
      <c r="N223" s="68"/>
      <c r="O223" s="68"/>
      <c r="P223" s="69"/>
      <c r="Q223" s="70">
        <v>0</v>
      </c>
      <c r="R223" s="67">
        <f t="shared" si="32"/>
        <v>0</v>
      </c>
      <c r="S223" s="66">
        <f t="shared" ref="S223:S227" si="33">SUM(R223+$S$5)</f>
        <v>0</v>
      </c>
    </row>
    <row r="224" spans="1:19" x14ac:dyDescent="0.3">
      <c r="A224" s="59" t="str">
        <f t="shared" si="28"/>
        <v/>
      </c>
      <c r="B224" s="60"/>
      <c r="C224" s="61" t="s">
        <v>110</v>
      </c>
      <c r="D224" s="62" t="s">
        <v>110</v>
      </c>
      <c r="E224" s="63"/>
      <c r="F224" s="64"/>
      <c r="G224" s="67"/>
      <c r="H224" s="66"/>
      <c r="I224" s="66"/>
      <c r="J224" s="65"/>
      <c r="K224" s="68"/>
      <c r="L224" s="68"/>
      <c r="M224" s="68"/>
      <c r="N224" s="68"/>
      <c r="O224" s="68"/>
      <c r="P224" s="69"/>
      <c r="Q224" s="70">
        <v>0</v>
      </c>
      <c r="R224" s="67">
        <f t="shared" si="32"/>
        <v>0</v>
      </c>
      <c r="S224" s="66">
        <f t="shared" si="33"/>
        <v>0</v>
      </c>
    </row>
    <row r="225" spans="1:19" x14ac:dyDescent="0.3">
      <c r="A225" s="59" t="str">
        <f t="shared" si="28"/>
        <v/>
      </c>
      <c r="B225" s="60"/>
      <c r="C225" s="61" t="s">
        <v>110</v>
      </c>
      <c r="D225" s="62"/>
      <c r="E225" s="63"/>
      <c r="F225" s="64"/>
      <c r="G225" s="67"/>
      <c r="H225" s="66"/>
      <c r="I225" s="66"/>
      <c r="J225" s="65"/>
      <c r="K225" s="68"/>
      <c r="L225" s="68"/>
      <c r="M225" s="68"/>
      <c r="N225" s="68"/>
      <c r="O225" s="68"/>
      <c r="P225" s="69"/>
      <c r="Q225" s="70">
        <v>0</v>
      </c>
      <c r="R225" s="67">
        <f t="shared" si="32"/>
        <v>0</v>
      </c>
      <c r="S225" s="66">
        <f t="shared" si="33"/>
        <v>0</v>
      </c>
    </row>
    <row r="226" spans="1:19" x14ac:dyDescent="0.3">
      <c r="A226" s="59" t="str">
        <f t="shared" si="28"/>
        <v/>
      </c>
      <c r="B226" s="60"/>
      <c r="C226" s="61"/>
      <c r="D226" s="62"/>
      <c r="E226" s="63"/>
      <c r="F226" s="64"/>
      <c r="G226" s="67"/>
      <c r="H226" s="66"/>
      <c r="I226" s="66"/>
      <c r="J226" s="65"/>
      <c r="K226" s="68"/>
      <c r="L226" s="68"/>
      <c r="M226" s="68"/>
      <c r="N226" s="68"/>
      <c r="O226" s="68"/>
      <c r="P226" s="69"/>
      <c r="Q226" s="70">
        <v>0</v>
      </c>
      <c r="R226" s="67">
        <f t="shared" si="32"/>
        <v>0</v>
      </c>
      <c r="S226" s="66">
        <f t="shared" si="33"/>
        <v>0</v>
      </c>
    </row>
    <row r="227" spans="1:19" x14ac:dyDescent="0.3">
      <c r="A227" s="59" t="str">
        <f t="shared" si="28"/>
        <v/>
      </c>
      <c r="B227" s="60"/>
      <c r="C227" s="61"/>
      <c r="D227" s="62"/>
      <c r="E227" s="63"/>
      <c r="F227" s="64"/>
      <c r="G227" s="67"/>
      <c r="H227" s="66"/>
      <c r="I227" s="66"/>
      <c r="J227" s="65"/>
      <c r="K227" s="68"/>
      <c r="L227" s="68"/>
      <c r="M227" s="68"/>
      <c r="N227" s="68"/>
      <c r="O227" s="68"/>
      <c r="P227" s="69"/>
      <c r="Q227" s="70">
        <v>0</v>
      </c>
      <c r="R227" s="67">
        <f t="shared" si="32"/>
        <v>0</v>
      </c>
      <c r="S227" s="66">
        <f t="shared" si="33"/>
        <v>0</v>
      </c>
    </row>
    <row r="228" spans="1:19" x14ac:dyDescent="0.3">
      <c r="A228" s="59" t="str">
        <f t="shared" si="28"/>
        <v/>
      </c>
      <c r="B228" s="60"/>
      <c r="C228" s="61"/>
      <c r="D228" s="62"/>
      <c r="E228" s="63"/>
      <c r="F228" s="64"/>
      <c r="G228" s="67"/>
      <c r="H228" s="66"/>
      <c r="I228" s="66"/>
      <c r="J228" s="65"/>
      <c r="K228" s="68"/>
      <c r="L228" s="68"/>
      <c r="M228" s="68"/>
      <c r="N228" s="68"/>
      <c r="O228" s="68"/>
      <c r="P228" s="69"/>
      <c r="Q228" s="70"/>
      <c r="R228" s="67">
        <f t="shared" si="32"/>
        <v>0</v>
      </c>
      <c r="S228" s="66">
        <f t="shared" ref="S228:S235" si="34">SUM(R228+$S$5)</f>
        <v>0</v>
      </c>
    </row>
    <row r="229" spans="1:19" x14ac:dyDescent="0.3">
      <c r="A229" s="59" t="str">
        <f t="shared" si="28"/>
        <v/>
      </c>
      <c r="B229" s="60"/>
      <c r="C229" s="61"/>
      <c r="D229" s="62"/>
      <c r="E229" s="63"/>
      <c r="F229" s="64"/>
      <c r="G229" s="67"/>
      <c r="H229" s="66"/>
      <c r="I229" s="66"/>
      <c r="J229" s="65"/>
      <c r="K229" s="68"/>
      <c r="L229" s="68"/>
      <c r="M229" s="68"/>
      <c r="N229" s="68"/>
      <c r="O229" s="68"/>
      <c r="P229" s="69"/>
      <c r="Q229" s="70"/>
      <c r="R229" s="67">
        <f t="shared" si="32"/>
        <v>0</v>
      </c>
      <c r="S229" s="66">
        <f t="shared" si="34"/>
        <v>0</v>
      </c>
    </row>
    <row r="230" spans="1:19" x14ac:dyDescent="0.3">
      <c r="A230" s="59" t="str">
        <f t="shared" si="28"/>
        <v/>
      </c>
      <c r="B230" s="60"/>
      <c r="C230" s="61"/>
      <c r="D230" s="62"/>
      <c r="E230" s="63"/>
      <c r="F230" s="64"/>
      <c r="G230" s="67"/>
      <c r="H230" s="66"/>
      <c r="I230" s="66"/>
      <c r="J230" s="65"/>
      <c r="K230" s="68"/>
      <c r="L230" s="68"/>
      <c r="M230" s="68"/>
      <c r="N230" s="68"/>
      <c r="O230" s="68"/>
      <c r="P230" s="69"/>
      <c r="Q230" s="70"/>
      <c r="R230" s="67">
        <f t="shared" si="32"/>
        <v>0</v>
      </c>
      <c r="S230" s="66">
        <f t="shared" si="34"/>
        <v>0</v>
      </c>
    </row>
    <row r="231" spans="1:19" x14ac:dyDescent="0.3">
      <c r="A231" s="59" t="str">
        <f t="shared" si="28"/>
        <v/>
      </c>
      <c r="B231" s="60"/>
      <c r="C231" s="61"/>
      <c r="D231" s="62"/>
      <c r="E231" s="63"/>
      <c r="F231" s="64"/>
      <c r="G231" s="67"/>
      <c r="H231" s="66"/>
      <c r="I231" s="66"/>
      <c r="J231" s="65"/>
      <c r="K231" s="68"/>
      <c r="L231" s="68"/>
      <c r="M231" s="68"/>
      <c r="N231" s="68"/>
      <c r="O231" s="68"/>
      <c r="P231" s="69"/>
      <c r="Q231" s="70"/>
      <c r="R231" s="67">
        <f t="shared" si="32"/>
        <v>0</v>
      </c>
      <c r="S231" s="66">
        <f t="shared" si="34"/>
        <v>0</v>
      </c>
    </row>
    <row r="232" spans="1:19" x14ac:dyDescent="0.3">
      <c r="A232" s="59" t="str">
        <f t="shared" si="28"/>
        <v/>
      </c>
      <c r="B232" s="60"/>
      <c r="C232" s="61"/>
      <c r="D232" s="62"/>
      <c r="E232" s="63"/>
      <c r="F232" s="64"/>
      <c r="G232" s="67"/>
      <c r="H232" s="66"/>
      <c r="I232" s="66"/>
      <c r="J232" s="65"/>
      <c r="K232" s="68"/>
      <c r="L232" s="68"/>
      <c r="M232" s="68"/>
      <c r="N232" s="68"/>
      <c r="O232" s="68"/>
      <c r="P232" s="69"/>
      <c r="Q232" s="70"/>
      <c r="R232" s="67">
        <f t="shared" si="32"/>
        <v>0</v>
      </c>
      <c r="S232" s="66">
        <f t="shared" si="34"/>
        <v>0</v>
      </c>
    </row>
    <row r="233" spans="1:19" x14ac:dyDescent="0.3">
      <c r="A233" s="59" t="str">
        <f t="shared" si="28"/>
        <v/>
      </c>
      <c r="B233" s="60"/>
      <c r="C233" s="61"/>
      <c r="D233" s="62"/>
      <c r="E233" s="63"/>
      <c r="F233" s="64"/>
      <c r="G233" s="67"/>
      <c r="H233" s="66"/>
      <c r="I233" s="66"/>
      <c r="J233" s="65"/>
      <c r="K233" s="68"/>
      <c r="L233" s="68"/>
      <c r="M233" s="68"/>
      <c r="N233" s="68"/>
      <c r="O233" s="68"/>
      <c r="P233" s="69"/>
      <c r="Q233" s="70"/>
      <c r="R233" s="67">
        <f t="shared" si="32"/>
        <v>0</v>
      </c>
      <c r="S233" s="66">
        <f t="shared" si="34"/>
        <v>0</v>
      </c>
    </row>
    <row r="234" spans="1:19" x14ac:dyDescent="0.3">
      <c r="A234" s="59" t="str">
        <f t="shared" si="28"/>
        <v/>
      </c>
      <c r="B234" s="60"/>
      <c r="C234" s="61"/>
      <c r="D234" s="62"/>
      <c r="E234" s="63"/>
      <c r="F234" s="64"/>
      <c r="G234" s="67"/>
      <c r="H234" s="66"/>
      <c r="I234" s="66"/>
      <c r="J234" s="65"/>
      <c r="K234" s="68"/>
      <c r="L234" s="68"/>
      <c r="M234" s="68"/>
      <c r="N234" s="68"/>
      <c r="O234" s="68"/>
      <c r="P234" s="69"/>
      <c r="Q234" s="70"/>
      <c r="R234" s="67">
        <f t="shared" si="32"/>
        <v>0</v>
      </c>
      <c r="S234" s="66">
        <f t="shared" si="34"/>
        <v>0</v>
      </c>
    </row>
    <row r="235" spans="1:19" x14ac:dyDescent="0.3">
      <c r="A235" s="59" t="str">
        <f t="shared" si="28"/>
        <v/>
      </c>
      <c r="B235" s="60"/>
      <c r="C235" s="61"/>
      <c r="D235" s="62"/>
      <c r="E235" s="63"/>
      <c r="F235" s="64"/>
      <c r="G235" s="67"/>
      <c r="H235" s="66"/>
      <c r="I235" s="66"/>
      <c r="J235" s="65"/>
      <c r="K235" s="68"/>
      <c r="L235" s="68"/>
      <c r="M235" s="68"/>
      <c r="N235" s="68"/>
      <c r="O235" s="68"/>
      <c r="P235" s="69"/>
      <c r="Q235" s="70"/>
      <c r="R235" s="67">
        <f t="shared" si="32"/>
        <v>0</v>
      </c>
      <c r="S235" s="66">
        <f t="shared" si="34"/>
        <v>0</v>
      </c>
    </row>
    <row r="236" spans="1:19" x14ac:dyDescent="0.3">
      <c r="A236" s="59" t="str">
        <f t="shared" si="28"/>
        <v/>
      </c>
      <c r="B236" s="60"/>
      <c r="C236" s="61"/>
      <c r="D236" s="62"/>
      <c r="E236" s="63"/>
      <c r="F236" s="64"/>
      <c r="G236" s="67"/>
      <c r="H236" s="66"/>
      <c r="I236" s="66"/>
      <c r="J236" s="65"/>
      <c r="K236" s="68"/>
      <c r="L236" s="68"/>
      <c r="M236" s="68"/>
      <c r="N236" s="68"/>
      <c r="O236" s="68"/>
      <c r="P236" s="69"/>
      <c r="Q236" s="70"/>
      <c r="R236" s="67">
        <f t="shared" si="32"/>
        <v>0</v>
      </c>
      <c r="S236" s="66">
        <f t="shared" ref="S236:S240" si="35">SUM(R236+$S$5)</f>
        <v>0</v>
      </c>
    </row>
    <row r="237" spans="1:19" x14ac:dyDescent="0.3">
      <c r="A237" s="59" t="str">
        <f t="shared" si="28"/>
        <v/>
      </c>
      <c r="B237" s="60"/>
      <c r="C237" s="61"/>
      <c r="D237" s="62"/>
      <c r="E237" s="63"/>
      <c r="F237" s="64"/>
      <c r="G237" s="67"/>
      <c r="H237" s="66"/>
      <c r="I237" s="66"/>
      <c r="J237" s="65"/>
      <c r="K237" s="68"/>
      <c r="L237" s="68"/>
      <c r="M237" s="68"/>
      <c r="N237" s="68"/>
      <c r="O237" s="68"/>
      <c r="P237" s="69"/>
      <c r="Q237" s="70"/>
      <c r="R237" s="67">
        <f t="shared" si="32"/>
        <v>0</v>
      </c>
      <c r="S237" s="66">
        <f t="shared" si="35"/>
        <v>0</v>
      </c>
    </row>
    <row r="238" spans="1:19" x14ac:dyDescent="0.3">
      <c r="A238" s="59" t="str">
        <f t="shared" si="28"/>
        <v/>
      </c>
      <c r="B238" s="60"/>
      <c r="C238" s="61"/>
      <c r="D238" s="62"/>
      <c r="E238" s="63"/>
      <c r="F238" s="64"/>
      <c r="G238" s="67"/>
      <c r="H238" s="66"/>
      <c r="I238" s="66"/>
      <c r="J238" s="65"/>
      <c r="K238" s="68"/>
      <c r="L238" s="68"/>
      <c r="M238" s="68"/>
      <c r="N238" s="68"/>
      <c r="O238" s="68"/>
      <c r="P238" s="69"/>
      <c r="Q238" s="70"/>
      <c r="R238" s="67">
        <f t="shared" si="32"/>
        <v>0</v>
      </c>
      <c r="S238" s="66">
        <f t="shared" si="35"/>
        <v>0</v>
      </c>
    </row>
    <row r="239" spans="1:19" x14ac:dyDescent="0.3">
      <c r="A239" s="59" t="str">
        <f t="shared" si="28"/>
        <v/>
      </c>
      <c r="B239" s="60"/>
      <c r="C239" s="61"/>
      <c r="D239" s="62"/>
      <c r="E239" s="63"/>
      <c r="F239" s="64"/>
      <c r="G239" s="67"/>
      <c r="H239" s="66"/>
      <c r="I239" s="66"/>
      <c r="J239" s="65"/>
      <c r="K239" s="68"/>
      <c r="L239" s="68"/>
      <c r="M239" s="68"/>
      <c r="N239" s="68"/>
      <c r="O239" s="68"/>
      <c r="P239" s="69"/>
      <c r="Q239" s="70"/>
      <c r="R239" s="67">
        <f t="shared" si="32"/>
        <v>0</v>
      </c>
      <c r="S239" s="66">
        <f t="shared" si="35"/>
        <v>0</v>
      </c>
    </row>
    <row r="240" spans="1:19" x14ac:dyDescent="0.3">
      <c r="A240" s="59" t="str">
        <f t="shared" si="28"/>
        <v/>
      </c>
      <c r="B240" s="60"/>
      <c r="C240" s="61"/>
      <c r="D240" s="62"/>
      <c r="E240" s="63"/>
      <c r="F240" s="64"/>
      <c r="G240" s="67"/>
      <c r="H240" s="66"/>
      <c r="I240" s="66"/>
      <c r="J240" s="65"/>
      <c r="K240" s="68"/>
      <c r="L240" s="68"/>
      <c r="M240" s="68"/>
      <c r="N240" s="68"/>
      <c r="O240" s="68"/>
      <c r="P240" s="69"/>
      <c r="Q240" s="70"/>
      <c r="R240" s="67">
        <f t="shared" si="32"/>
        <v>0</v>
      </c>
      <c r="S240" s="66">
        <f t="shared" si="35"/>
        <v>0</v>
      </c>
    </row>
    <row r="241" spans="1:19" x14ac:dyDescent="0.3">
      <c r="A241" s="59" t="str">
        <f t="shared" si="28"/>
        <v/>
      </c>
      <c r="B241" s="60"/>
      <c r="C241" s="61"/>
      <c r="D241" s="62"/>
      <c r="E241" s="63"/>
      <c r="F241" s="64"/>
      <c r="G241" s="67"/>
      <c r="H241" s="66"/>
      <c r="I241" s="66"/>
      <c r="J241" s="65"/>
      <c r="K241" s="68"/>
      <c r="L241" s="68"/>
      <c r="M241" s="68"/>
      <c r="N241" s="68"/>
      <c r="O241" s="68"/>
      <c r="P241" s="69"/>
      <c r="Q241" s="70"/>
      <c r="R241" s="67">
        <f t="shared" si="32"/>
        <v>0</v>
      </c>
      <c r="S241" s="66">
        <f t="shared" ref="S241:S248" si="36">SUM(R241+$S$5)</f>
        <v>0</v>
      </c>
    </row>
    <row r="242" spans="1:19" x14ac:dyDescent="0.3">
      <c r="A242" s="59" t="str">
        <f t="shared" si="28"/>
        <v/>
      </c>
      <c r="B242" s="60"/>
      <c r="C242" s="61"/>
      <c r="D242" s="62"/>
      <c r="E242" s="63"/>
      <c r="F242" s="64"/>
      <c r="G242" s="67"/>
      <c r="H242" s="66"/>
      <c r="I242" s="66"/>
      <c r="J242" s="65"/>
      <c r="K242" s="68"/>
      <c r="L242" s="68"/>
      <c r="M242" s="68"/>
      <c r="N242" s="68"/>
      <c r="O242" s="68"/>
      <c r="P242" s="69"/>
      <c r="Q242" s="70"/>
      <c r="R242" s="67">
        <f t="shared" si="32"/>
        <v>0</v>
      </c>
      <c r="S242" s="66">
        <f t="shared" si="36"/>
        <v>0</v>
      </c>
    </row>
    <row r="243" spans="1:19" x14ac:dyDescent="0.3">
      <c r="A243" s="59" t="str">
        <f t="shared" si="28"/>
        <v/>
      </c>
      <c r="B243" s="60"/>
      <c r="C243" s="61"/>
      <c r="D243" s="62"/>
      <c r="E243" s="63"/>
      <c r="F243" s="64"/>
      <c r="G243" s="67"/>
      <c r="H243" s="66"/>
      <c r="I243" s="66"/>
      <c r="J243" s="65"/>
      <c r="K243" s="68"/>
      <c r="L243" s="68"/>
      <c r="M243" s="68"/>
      <c r="N243" s="68"/>
      <c r="O243" s="68"/>
      <c r="P243" s="69"/>
      <c r="Q243" s="70"/>
      <c r="R243" s="67">
        <f t="shared" si="32"/>
        <v>0</v>
      </c>
      <c r="S243" s="66">
        <f t="shared" si="36"/>
        <v>0</v>
      </c>
    </row>
    <row r="244" spans="1:19" x14ac:dyDescent="0.3">
      <c r="A244" s="59" t="str">
        <f t="shared" si="28"/>
        <v/>
      </c>
      <c r="B244" s="60"/>
      <c r="C244" s="61"/>
      <c r="D244" s="62"/>
      <c r="E244" s="63"/>
      <c r="F244" s="64"/>
      <c r="G244" s="67"/>
      <c r="H244" s="66"/>
      <c r="I244" s="66"/>
      <c r="J244" s="65"/>
      <c r="K244" s="68"/>
      <c r="L244" s="68"/>
      <c r="M244" s="68"/>
      <c r="N244" s="68"/>
      <c r="O244" s="68"/>
      <c r="P244" s="69"/>
      <c r="Q244" s="70"/>
      <c r="R244" s="67">
        <f t="shared" si="32"/>
        <v>0</v>
      </c>
      <c r="S244" s="66">
        <f t="shared" si="36"/>
        <v>0</v>
      </c>
    </row>
    <row r="245" spans="1:19" x14ac:dyDescent="0.3">
      <c r="A245" s="59" t="str">
        <f t="shared" si="28"/>
        <v/>
      </c>
      <c r="B245" s="60"/>
      <c r="C245" s="61"/>
      <c r="D245" s="62"/>
      <c r="E245" s="63"/>
      <c r="F245" s="64"/>
      <c r="G245" s="67"/>
      <c r="H245" s="66"/>
      <c r="I245" s="66"/>
      <c r="J245" s="65"/>
      <c r="K245" s="68"/>
      <c r="L245" s="68"/>
      <c r="M245" s="68"/>
      <c r="N245" s="68"/>
      <c r="O245" s="68"/>
      <c r="P245" s="69"/>
      <c r="Q245" s="70"/>
      <c r="R245" s="67">
        <f t="shared" si="32"/>
        <v>0</v>
      </c>
      <c r="S245" s="66">
        <f t="shared" si="36"/>
        <v>0</v>
      </c>
    </row>
    <row r="246" spans="1:19" x14ac:dyDescent="0.3">
      <c r="A246" s="59" t="str">
        <f t="shared" si="28"/>
        <v/>
      </c>
      <c r="B246" s="60"/>
      <c r="C246" s="61"/>
      <c r="D246" s="62"/>
      <c r="E246" s="63"/>
      <c r="F246" s="64"/>
      <c r="G246" s="67"/>
      <c r="H246" s="66"/>
      <c r="I246" s="66"/>
      <c r="J246" s="65"/>
      <c r="K246" s="68"/>
      <c r="L246" s="68"/>
      <c r="M246" s="68"/>
      <c r="N246" s="68"/>
      <c r="O246" s="68"/>
      <c r="P246" s="69"/>
      <c r="Q246" s="70"/>
      <c r="R246" s="67">
        <f t="shared" si="32"/>
        <v>0</v>
      </c>
      <c r="S246" s="66">
        <f t="shared" si="36"/>
        <v>0</v>
      </c>
    </row>
    <row r="247" spans="1:19" x14ac:dyDescent="0.3">
      <c r="A247" s="59" t="str">
        <f t="shared" si="28"/>
        <v/>
      </c>
      <c r="B247" s="60"/>
      <c r="C247" s="61"/>
      <c r="D247" s="62"/>
      <c r="E247" s="63"/>
      <c r="F247" s="64"/>
      <c r="G247" s="67"/>
      <c r="H247" s="66"/>
      <c r="I247" s="66"/>
      <c r="J247" s="65"/>
      <c r="K247" s="68"/>
      <c r="L247" s="68"/>
      <c r="M247" s="68"/>
      <c r="N247" s="68"/>
      <c r="O247" s="68"/>
      <c r="P247" s="69"/>
      <c r="Q247" s="70"/>
      <c r="R247" s="67">
        <f t="shared" si="32"/>
        <v>0</v>
      </c>
      <c r="S247" s="66">
        <f t="shared" si="36"/>
        <v>0</v>
      </c>
    </row>
    <row r="248" spans="1:19" x14ac:dyDescent="0.3">
      <c r="A248" s="59" t="str">
        <f t="shared" si="28"/>
        <v/>
      </c>
      <c r="B248" s="60"/>
      <c r="C248" s="61"/>
      <c r="D248" s="62"/>
      <c r="E248" s="63"/>
      <c r="F248" s="64"/>
      <c r="G248" s="67"/>
      <c r="H248" s="66"/>
      <c r="I248" s="66"/>
      <c r="J248" s="65"/>
      <c r="K248" s="68"/>
      <c r="L248" s="68"/>
      <c r="M248" s="68"/>
      <c r="N248" s="68"/>
      <c r="O248" s="68"/>
      <c r="P248" s="69"/>
      <c r="Q248" s="70"/>
      <c r="R248" s="67">
        <f t="shared" si="32"/>
        <v>0</v>
      </c>
      <c r="S248" s="66">
        <f t="shared" si="36"/>
        <v>0</v>
      </c>
    </row>
    <row r="249" spans="1:19" x14ac:dyDescent="0.3">
      <c r="A249" s="59" t="str">
        <f t="shared" si="28"/>
        <v/>
      </c>
      <c r="B249" s="60"/>
      <c r="C249" s="61"/>
      <c r="D249" s="62"/>
      <c r="E249" s="63"/>
      <c r="F249" s="64"/>
      <c r="G249" s="67"/>
      <c r="H249" s="66"/>
      <c r="I249" s="66"/>
      <c r="J249" s="65"/>
      <c r="K249" s="68"/>
      <c r="L249" s="68"/>
      <c r="M249" s="68"/>
      <c r="N249" s="68"/>
      <c r="O249" s="68"/>
      <c r="P249" s="69"/>
      <c r="Q249" s="70"/>
      <c r="R249" s="67">
        <f t="shared" si="32"/>
        <v>0</v>
      </c>
      <c r="S249" s="66">
        <f t="shared" ref="S249:S253" si="37">SUM(R249+$S$5)</f>
        <v>0</v>
      </c>
    </row>
    <row r="250" spans="1:19" x14ac:dyDescent="0.3">
      <c r="A250" s="59" t="str">
        <f t="shared" si="28"/>
        <v/>
      </c>
      <c r="B250" s="60"/>
      <c r="C250" s="61"/>
      <c r="D250" s="62"/>
      <c r="E250" s="63"/>
      <c r="F250" s="64"/>
      <c r="G250" s="67"/>
      <c r="H250" s="66"/>
      <c r="I250" s="66"/>
      <c r="J250" s="65"/>
      <c r="K250" s="68"/>
      <c r="L250" s="68"/>
      <c r="M250" s="68"/>
      <c r="N250" s="68"/>
      <c r="O250" s="68"/>
      <c r="P250" s="69"/>
      <c r="Q250" s="70"/>
      <c r="R250" s="67">
        <f t="shared" si="32"/>
        <v>0</v>
      </c>
      <c r="S250" s="66">
        <f t="shared" si="37"/>
        <v>0</v>
      </c>
    </row>
    <row r="251" spans="1:19" x14ac:dyDescent="0.3">
      <c r="A251" s="59" t="str">
        <f t="shared" si="28"/>
        <v/>
      </c>
      <c r="B251" s="60"/>
      <c r="C251" s="61"/>
      <c r="D251" s="62"/>
      <c r="E251" s="63"/>
      <c r="F251" s="64"/>
      <c r="G251" s="67"/>
      <c r="H251" s="66"/>
      <c r="I251" s="66"/>
      <c r="J251" s="65"/>
      <c r="K251" s="68"/>
      <c r="L251" s="68"/>
      <c r="M251" s="68"/>
      <c r="N251" s="68"/>
      <c r="O251" s="68"/>
      <c r="P251" s="69"/>
      <c r="Q251" s="70"/>
      <c r="R251" s="67">
        <f t="shared" si="32"/>
        <v>0</v>
      </c>
      <c r="S251" s="66">
        <f t="shared" si="37"/>
        <v>0</v>
      </c>
    </row>
    <row r="252" spans="1:19" x14ac:dyDescent="0.3">
      <c r="A252" s="59" t="str">
        <f t="shared" si="28"/>
        <v/>
      </c>
      <c r="B252" s="60"/>
      <c r="C252" s="61"/>
      <c r="D252" s="62"/>
      <c r="E252" s="63"/>
      <c r="F252" s="64"/>
      <c r="G252" s="67"/>
      <c r="H252" s="66"/>
      <c r="I252" s="66"/>
      <c r="J252" s="65"/>
      <c r="K252" s="68"/>
      <c r="L252" s="68"/>
      <c r="M252" s="68"/>
      <c r="N252" s="68"/>
      <c r="O252" s="68"/>
      <c r="P252" s="69"/>
      <c r="Q252" s="70"/>
      <c r="R252" s="67">
        <f t="shared" si="32"/>
        <v>0</v>
      </c>
      <c r="S252" s="66">
        <f t="shared" si="37"/>
        <v>0</v>
      </c>
    </row>
    <row r="253" spans="1:19" x14ac:dyDescent="0.3">
      <c r="A253" s="59" t="str">
        <f t="shared" si="28"/>
        <v/>
      </c>
      <c r="B253" s="60"/>
      <c r="C253" s="61"/>
      <c r="D253" s="62"/>
      <c r="E253" s="63"/>
      <c r="F253" s="64"/>
      <c r="G253" s="67"/>
      <c r="H253" s="66"/>
      <c r="I253" s="66"/>
      <c r="J253" s="65"/>
      <c r="K253" s="68"/>
      <c r="L253" s="68"/>
      <c r="M253" s="68"/>
      <c r="N253" s="68"/>
      <c r="O253" s="68"/>
      <c r="P253" s="69"/>
      <c r="Q253" s="70"/>
      <c r="R253" s="67">
        <f t="shared" si="32"/>
        <v>0</v>
      </c>
      <c r="S253" s="66">
        <f t="shared" si="37"/>
        <v>0</v>
      </c>
    </row>
    <row r="254" spans="1:19" x14ac:dyDescent="0.3">
      <c r="A254" s="59" t="str">
        <f t="shared" si="28"/>
        <v/>
      </c>
      <c r="B254" s="60"/>
      <c r="C254" s="61"/>
      <c r="D254" s="62"/>
      <c r="E254" s="63"/>
      <c r="F254" s="64"/>
      <c r="G254" s="67"/>
      <c r="H254" s="66"/>
      <c r="I254" s="66"/>
      <c r="J254" s="65"/>
      <c r="K254" s="68"/>
      <c r="L254" s="68"/>
      <c r="M254" s="68"/>
      <c r="N254" s="68"/>
      <c r="O254" s="68"/>
      <c r="P254" s="69"/>
      <c r="Q254" s="70"/>
      <c r="R254" s="67">
        <f t="shared" si="32"/>
        <v>0</v>
      </c>
      <c r="S254" s="66">
        <f t="shared" ref="S254:S255" si="38">SUM(R254+$S$5)</f>
        <v>0</v>
      </c>
    </row>
    <row r="255" spans="1:19" x14ac:dyDescent="0.3">
      <c r="A255" s="59" t="str">
        <f t="shared" si="28"/>
        <v/>
      </c>
      <c r="B255" s="60"/>
      <c r="C255" s="61"/>
      <c r="D255" s="62"/>
      <c r="E255" s="63"/>
      <c r="F255" s="64"/>
      <c r="G255" s="67"/>
      <c r="H255" s="66"/>
      <c r="I255" s="66"/>
      <c r="J255" s="65"/>
      <c r="K255" s="68"/>
      <c r="L255" s="68"/>
      <c r="M255" s="68"/>
      <c r="N255" s="68"/>
      <c r="O255" s="68"/>
      <c r="P255" s="69"/>
      <c r="Q255" s="70"/>
      <c r="R255" s="67">
        <f t="shared" si="32"/>
        <v>0</v>
      </c>
      <c r="S255" s="66">
        <f t="shared" si="38"/>
        <v>0</v>
      </c>
    </row>
  </sheetData>
  <mergeCells count="18">
    <mergeCell ref="I4:I5"/>
    <mergeCell ref="J4:P4"/>
    <mergeCell ref="B1:C1"/>
    <mergeCell ref="E1:O1"/>
    <mergeCell ref="Q1:R1"/>
    <mergeCell ref="B2:R2"/>
    <mergeCell ref="F3:F4"/>
    <mergeCell ref="G3:P3"/>
    <mergeCell ref="Q3:Q5"/>
    <mergeCell ref="R3:R5"/>
    <mergeCell ref="G4:G5"/>
    <mergeCell ref="H4:H5"/>
    <mergeCell ref="A3:A5"/>
    <mergeCell ref="B3:B5"/>
    <mergeCell ref="C3:C5"/>
    <mergeCell ref="D3:D5"/>
    <mergeCell ref="E3:E4"/>
    <mergeCell ref="E5:F5"/>
  </mergeCells>
  <conditionalFormatting sqref="C1:C5 C7:C30 C32:C1048576">
    <cfRule type="duplicateValues" dxfId="17" priority="46"/>
  </conditionalFormatting>
  <conditionalFormatting sqref="C6:D6">
    <cfRule type="duplicateValues" dxfId="16" priority="51"/>
  </conditionalFormatting>
  <conditionalFormatting sqref="C31:D31">
    <cfRule type="duplicateValues" dxfId="15" priority="2"/>
  </conditionalFormatting>
  <conditionalFormatting sqref="D50">
    <cfRule type="duplicateValues" dxfId="14" priority="1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F40A4-3DBB-404F-A555-F40833E1225A}">
  <sheetPr>
    <tabColor rgb="FF34EC38"/>
  </sheetPr>
  <dimension ref="A1:S300"/>
  <sheetViews>
    <sheetView zoomScale="70" zoomScaleNormal="70" workbookViewId="0">
      <pane xSplit="8" ySplit="17" topLeftCell="I149" activePane="bottomRight" state="frozen"/>
      <selection pane="topRight" activeCell="I1" sqref="I1"/>
      <selection pane="bottomLeft" activeCell="A18" sqref="A18"/>
      <selection pane="bottomRight" activeCell="E12" sqref="E12"/>
    </sheetView>
  </sheetViews>
  <sheetFormatPr defaultColWidth="9.109375" defaultRowHeight="14.4" x14ac:dyDescent="0.3"/>
  <cols>
    <col min="1" max="1" width="43.5546875" style="49" bestFit="1" customWidth="1"/>
    <col min="2" max="2" width="14.5546875" style="2" bestFit="1" customWidth="1"/>
    <col min="3" max="3" width="17.88671875" style="49" bestFit="1" customWidth="1"/>
    <col min="4" max="4" width="22.44140625" style="71" bestFit="1" customWidth="1"/>
    <col min="5" max="5" width="15.88671875" style="129" bestFit="1" customWidth="1"/>
    <col min="6" max="6" width="14.5546875" style="49" bestFit="1" customWidth="1"/>
    <col min="7" max="7" width="8.6640625" style="2" bestFit="1" customWidth="1"/>
    <col min="8" max="8" width="13.109375" style="2" bestFit="1" customWidth="1"/>
    <col min="9" max="9" width="11.33203125" style="2" bestFit="1" customWidth="1"/>
    <col min="10" max="10" width="15" style="2" bestFit="1" customWidth="1"/>
    <col min="11" max="14" width="9.5546875" style="2" customWidth="1"/>
    <col min="15" max="15" width="14.33203125" style="2" bestFit="1" customWidth="1"/>
    <col min="16" max="16" width="14.88671875" style="2" bestFit="1" customWidth="1"/>
    <col min="17" max="17" width="8.33203125" style="2" bestFit="1" customWidth="1"/>
    <col min="18" max="18" width="14.88671875" style="2" bestFit="1" customWidth="1"/>
    <col min="19" max="19" width="33.109375" style="2" bestFit="1" customWidth="1"/>
    <col min="20" max="16384" width="9.109375" style="49"/>
  </cols>
  <sheetData>
    <row r="1" spans="1:19" ht="22.5" customHeight="1" thickBot="1" x14ac:dyDescent="0.35">
      <c r="A1" s="46">
        <f>SUM(A2-1)</f>
        <v>34</v>
      </c>
      <c r="B1" s="435" t="s">
        <v>83</v>
      </c>
      <c r="C1" s="436"/>
      <c r="D1" s="47" t="s">
        <v>84</v>
      </c>
      <c r="E1" s="432" t="s">
        <v>233</v>
      </c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8" t="s">
        <v>85</v>
      </c>
      <c r="Q1" s="437">
        <v>45473</v>
      </c>
      <c r="R1" s="438"/>
      <c r="S1" s="48" t="s">
        <v>86</v>
      </c>
    </row>
    <row r="2" spans="1:19" ht="22.5" customHeight="1" thickBot="1" x14ac:dyDescent="0.35">
      <c r="A2" s="50">
        <f>COUNTA(_xlfn.UNIQUE(C7:C300))</f>
        <v>35</v>
      </c>
      <c r="B2" s="439" t="s">
        <v>229</v>
      </c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  <c r="Q2" s="439"/>
      <c r="R2" s="439"/>
      <c r="S2" s="51" t="s">
        <v>88</v>
      </c>
    </row>
    <row r="3" spans="1:19" ht="15" thickBot="1" x14ac:dyDescent="0.35">
      <c r="A3" s="452" t="s">
        <v>89</v>
      </c>
      <c r="B3" s="455" t="s">
        <v>90</v>
      </c>
      <c r="C3" s="458" t="s">
        <v>2</v>
      </c>
      <c r="D3" s="440" t="s">
        <v>3</v>
      </c>
      <c r="E3" s="469" t="s">
        <v>91</v>
      </c>
      <c r="F3" s="440" t="s">
        <v>92</v>
      </c>
      <c r="G3" s="432" t="s">
        <v>93</v>
      </c>
      <c r="H3" s="433"/>
      <c r="I3" s="433"/>
      <c r="J3" s="433"/>
      <c r="K3" s="433"/>
      <c r="L3" s="433"/>
      <c r="M3" s="433"/>
      <c r="N3" s="433"/>
      <c r="O3" s="433"/>
      <c r="P3" s="434"/>
      <c r="Q3" s="442" t="s">
        <v>94</v>
      </c>
      <c r="R3" s="445" t="s">
        <v>95</v>
      </c>
      <c r="S3" s="52" t="s">
        <v>96</v>
      </c>
    </row>
    <row r="4" spans="1:19" ht="15" thickBot="1" x14ac:dyDescent="0.35">
      <c r="A4" s="453"/>
      <c r="B4" s="456"/>
      <c r="C4" s="459"/>
      <c r="D4" s="461"/>
      <c r="E4" s="470"/>
      <c r="F4" s="441"/>
      <c r="G4" s="448" t="s">
        <v>18</v>
      </c>
      <c r="H4" s="450" t="s">
        <v>97</v>
      </c>
      <c r="I4" s="430" t="s">
        <v>98</v>
      </c>
      <c r="J4" s="432" t="s">
        <v>99</v>
      </c>
      <c r="K4" s="433"/>
      <c r="L4" s="433"/>
      <c r="M4" s="433"/>
      <c r="N4" s="433"/>
      <c r="O4" s="433"/>
      <c r="P4" s="434"/>
      <c r="Q4" s="443"/>
      <c r="R4" s="446"/>
      <c r="S4" s="53">
        <v>1</v>
      </c>
    </row>
    <row r="5" spans="1:19" ht="15" thickBot="1" x14ac:dyDescent="0.35">
      <c r="A5" s="454"/>
      <c r="B5" s="457"/>
      <c r="C5" s="460"/>
      <c r="D5" s="462"/>
      <c r="E5" s="465" t="s">
        <v>100</v>
      </c>
      <c r="F5" s="466"/>
      <c r="G5" s="449"/>
      <c r="H5" s="451"/>
      <c r="I5" s="431"/>
      <c r="J5" s="54" t="s">
        <v>231</v>
      </c>
      <c r="K5" s="55" t="s">
        <v>23</v>
      </c>
      <c r="L5" s="55" t="s">
        <v>230</v>
      </c>
      <c r="M5" s="55" t="s">
        <v>109</v>
      </c>
      <c r="N5" s="55" t="s">
        <v>26</v>
      </c>
      <c r="O5" s="56"/>
      <c r="P5" s="57"/>
      <c r="Q5" s="444"/>
      <c r="R5" s="447"/>
      <c r="S5" s="58">
        <f>IF(S4=1,0,IF(S4=2,1,IF(S4=3,2,0)))</f>
        <v>0</v>
      </c>
    </row>
    <row r="6" spans="1:19" ht="15" thickBot="1" x14ac:dyDescent="0.35">
      <c r="A6" s="93"/>
      <c r="B6" s="117" t="s">
        <v>90</v>
      </c>
      <c r="C6" s="118" t="s">
        <v>104</v>
      </c>
      <c r="D6" s="119"/>
      <c r="E6" s="128"/>
      <c r="F6" s="120"/>
      <c r="G6" s="121"/>
      <c r="H6" s="122"/>
      <c r="I6" s="123"/>
      <c r="J6" s="121"/>
      <c r="K6" s="119"/>
      <c r="L6" s="119"/>
      <c r="M6" s="119"/>
      <c r="N6" s="119"/>
      <c r="O6" s="124"/>
      <c r="P6" s="125"/>
      <c r="Q6" s="94"/>
      <c r="R6" s="126"/>
      <c r="S6" s="93"/>
    </row>
    <row r="7" spans="1:19" x14ac:dyDescent="0.3">
      <c r="A7" s="59" t="str">
        <f t="shared" ref="A7:A38" si="0">CONCATENATE(B7,C7,D7)</f>
        <v>PPMGLilly HarneyBecworth Rising Casanova</v>
      </c>
      <c r="B7" s="60" t="s">
        <v>18</v>
      </c>
      <c r="C7" s="207" t="s">
        <v>267</v>
      </c>
      <c r="D7" s="208" t="s">
        <v>376</v>
      </c>
      <c r="E7" s="63"/>
      <c r="F7" s="64" t="s">
        <v>259</v>
      </c>
      <c r="G7" s="65">
        <v>2</v>
      </c>
      <c r="H7" s="66"/>
      <c r="I7" s="211"/>
      <c r="J7" s="210"/>
      <c r="K7" s="143"/>
      <c r="L7" s="143"/>
      <c r="M7" s="143"/>
      <c r="N7" s="143"/>
      <c r="O7" s="143"/>
      <c r="P7" s="69"/>
      <c r="Q7" s="46">
        <v>2</v>
      </c>
      <c r="R7" s="67">
        <f>IF(Q7=1,7,IF(Q7=2,6,IF(Q7=3,5,IF(Q7=4,4,IF(Q7=5,3,IF(Q7=6,2,IF(Q7&gt;=6,1,0)))))))</f>
        <v>6</v>
      </c>
      <c r="S7" s="66">
        <f t="shared" ref="S7:S21" si="1">SUM(R7+$S$5)</f>
        <v>6</v>
      </c>
    </row>
    <row r="8" spans="1:19" x14ac:dyDescent="0.3">
      <c r="A8" s="59" t="str">
        <f t="shared" si="0"/>
        <v>DIAMLilly HarneyBecworth Rising Casanova</v>
      </c>
      <c r="B8" s="60" t="s">
        <v>231</v>
      </c>
      <c r="C8" s="61" t="s">
        <v>267</v>
      </c>
      <c r="D8" s="62" t="s">
        <v>376</v>
      </c>
      <c r="E8" s="95"/>
      <c r="F8" s="64" t="s">
        <v>259</v>
      </c>
      <c r="G8" s="65"/>
      <c r="H8" s="66"/>
      <c r="I8" s="67"/>
      <c r="J8" s="65">
        <v>1</v>
      </c>
      <c r="K8" s="68"/>
      <c r="L8" s="68"/>
      <c r="M8" s="68"/>
      <c r="N8" s="68"/>
      <c r="O8" s="68"/>
      <c r="P8" s="69"/>
      <c r="Q8" s="70">
        <v>1</v>
      </c>
      <c r="R8" s="67">
        <f t="shared" ref="R8:R185" si="2">IF(Q8=1,7,IF(Q8=2,6,IF(Q8=3,5,IF(Q8=4,4,IF(Q8=5,3,IF(Q8=6,2,IF(Q8&gt;=6,1,0)))))))</f>
        <v>7</v>
      </c>
      <c r="S8" s="66">
        <f t="shared" si="1"/>
        <v>7</v>
      </c>
    </row>
    <row r="9" spans="1:19" x14ac:dyDescent="0.3">
      <c r="A9" s="59" t="str">
        <f t="shared" si="0"/>
        <v>WBLilly HarneyBecworth Rising Casanova</v>
      </c>
      <c r="B9" s="60" t="s">
        <v>23</v>
      </c>
      <c r="C9" s="61" t="s">
        <v>267</v>
      </c>
      <c r="D9" s="62" t="s">
        <v>376</v>
      </c>
      <c r="E9" s="95"/>
      <c r="F9" s="64" t="s">
        <v>259</v>
      </c>
      <c r="G9" s="65"/>
      <c r="H9" s="66"/>
      <c r="I9" s="67"/>
      <c r="J9" s="65"/>
      <c r="K9" s="68">
        <v>2</v>
      </c>
      <c r="L9" s="68"/>
      <c r="M9" s="68"/>
      <c r="N9" s="68"/>
      <c r="O9" s="68"/>
      <c r="P9" s="69"/>
      <c r="Q9" s="70">
        <v>2</v>
      </c>
      <c r="R9" s="67">
        <f t="shared" si="2"/>
        <v>6</v>
      </c>
      <c r="S9" s="66">
        <f t="shared" si="1"/>
        <v>6</v>
      </c>
    </row>
    <row r="10" spans="1:19" x14ac:dyDescent="0.3">
      <c r="A10" s="59" t="str">
        <f t="shared" si="0"/>
        <v>F&amp;DLilly HarneyBecworth Rising Casanova</v>
      </c>
      <c r="B10" s="60" t="s">
        <v>230</v>
      </c>
      <c r="C10" s="61" t="s">
        <v>267</v>
      </c>
      <c r="D10" s="62" t="s">
        <v>376</v>
      </c>
      <c r="E10" s="95"/>
      <c r="F10" s="64" t="s">
        <v>259</v>
      </c>
      <c r="G10" s="65"/>
      <c r="H10" s="66"/>
      <c r="I10" s="67"/>
      <c r="J10" s="65"/>
      <c r="K10" s="68"/>
      <c r="L10" s="68">
        <v>1</v>
      </c>
      <c r="M10" s="68"/>
      <c r="N10" s="68"/>
      <c r="O10" s="68"/>
      <c r="P10" s="69"/>
      <c r="Q10" s="70">
        <v>1</v>
      </c>
      <c r="R10" s="67">
        <f t="shared" si="2"/>
        <v>7</v>
      </c>
      <c r="S10" s="66">
        <f t="shared" si="1"/>
        <v>7</v>
      </c>
    </row>
    <row r="11" spans="1:19" x14ac:dyDescent="0.3">
      <c r="A11" s="59" t="str">
        <f t="shared" si="0"/>
        <v>ONELilly HarneyBecworth Rising Casanova</v>
      </c>
      <c r="B11" s="60" t="s">
        <v>109</v>
      </c>
      <c r="C11" s="61" t="s">
        <v>267</v>
      </c>
      <c r="D11" s="62" t="s">
        <v>376</v>
      </c>
      <c r="E11" s="95"/>
      <c r="F11" s="64" t="s">
        <v>259</v>
      </c>
      <c r="G11" s="65"/>
      <c r="H11" s="66"/>
      <c r="I11" s="67"/>
      <c r="J11" s="65"/>
      <c r="K11" s="68"/>
      <c r="L11" s="68"/>
      <c r="M11" s="68">
        <v>1</v>
      </c>
      <c r="N11" s="68"/>
      <c r="O11" s="68"/>
      <c r="P11" s="69"/>
      <c r="Q11" s="70">
        <v>1</v>
      </c>
      <c r="R11" s="67">
        <f t="shared" si="2"/>
        <v>7</v>
      </c>
      <c r="S11" s="66">
        <f t="shared" si="1"/>
        <v>7</v>
      </c>
    </row>
    <row r="12" spans="1:19" x14ac:dyDescent="0.3">
      <c r="A12" s="59" t="str">
        <f t="shared" si="0"/>
        <v>WAGLilly HarneyBecworth Rising Casanova</v>
      </c>
      <c r="B12" s="60" t="s">
        <v>26</v>
      </c>
      <c r="C12" s="61" t="s">
        <v>267</v>
      </c>
      <c r="D12" s="62" t="s">
        <v>376</v>
      </c>
      <c r="E12" s="95"/>
      <c r="F12" s="64" t="s">
        <v>259</v>
      </c>
      <c r="G12" s="65"/>
      <c r="H12" s="66"/>
      <c r="I12" s="67"/>
      <c r="J12" s="65"/>
      <c r="K12" s="68"/>
      <c r="L12" s="68"/>
      <c r="M12" s="68"/>
      <c r="N12" s="68">
        <v>1</v>
      </c>
      <c r="O12" s="68"/>
      <c r="P12" s="69"/>
      <c r="Q12" s="70">
        <v>1</v>
      </c>
      <c r="R12" s="67">
        <f t="shared" si="2"/>
        <v>7</v>
      </c>
      <c r="S12" s="66">
        <f t="shared" si="1"/>
        <v>7</v>
      </c>
    </row>
    <row r="13" spans="1:19" x14ac:dyDescent="0.3">
      <c r="A13" s="59" t="str">
        <f t="shared" si="0"/>
        <v>PPMGMadelyn HarneyBullzye</v>
      </c>
      <c r="B13" s="60" t="s">
        <v>18</v>
      </c>
      <c r="C13" s="61" t="s">
        <v>274</v>
      </c>
      <c r="D13" s="62" t="s">
        <v>377</v>
      </c>
      <c r="E13" s="95"/>
      <c r="F13" s="64" t="s">
        <v>259</v>
      </c>
      <c r="G13" s="65">
        <v>1</v>
      </c>
      <c r="H13" s="66"/>
      <c r="I13" s="67"/>
      <c r="J13" s="65"/>
      <c r="K13" s="68"/>
      <c r="L13" s="68"/>
      <c r="M13" s="68"/>
      <c r="N13" s="68"/>
      <c r="O13" s="68"/>
      <c r="P13" s="69"/>
      <c r="Q13" s="70">
        <v>1</v>
      </c>
      <c r="R13" s="67">
        <f t="shared" si="2"/>
        <v>7</v>
      </c>
      <c r="S13" s="66">
        <f t="shared" si="1"/>
        <v>7</v>
      </c>
    </row>
    <row r="14" spans="1:19" x14ac:dyDescent="0.3">
      <c r="A14" s="59" t="str">
        <f t="shared" si="0"/>
        <v>PCMMadelyn HarneyBullzye</v>
      </c>
      <c r="B14" s="60" t="s">
        <v>20</v>
      </c>
      <c r="C14" s="61" t="s">
        <v>274</v>
      </c>
      <c r="D14" s="62" t="s">
        <v>377</v>
      </c>
      <c r="E14" s="95"/>
      <c r="F14" s="64" t="s">
        <v>259</v>
      </c>
      <c r="G14" s="65"/>
      <c r="H14" s="66"/>
      <c r="I14" s="209">
        <v>1</v>
      </c>
      <c r="J14" s="206"/>
      <c r="K14" s="61"/>
      <c r="L14" s="61"/>
      <c r="M14" s="61"/>
      <c r="N14" s="61"/>
      <c r="O14" s="68"/>
      <c r="P14" s="69"/>
      <c r="Q14" s="70">
        <v>1</v>
      </c>
      <c r="R14" s="67">
        <f t="shared" si="2"/>
        <v>7</v>
      </c>
      <c r="S14" s="66">
        <f t="shared" si="1"/>
        <v>7</v>
      </c>
    </row>
    <row r="15" spans="1:19" x14ac:dyDescent="0.3">
      <c r="A15" s="59" t="str">
        <f t="shared" si="0"/>
        <v>DIAMMadelyn HarneyBullzye</v>
      </c>
      <c r="B15" s="60" t="s">
        <v>231</v>
      </c>
      <c r="C15" s="61" t="s">
        <v>274</v>
      </c>
      <c r="D15" s="62" t="s">
        <v>377</v>
      </c>
      <c r="E15" s="95"/>
      <c r="F15" s="64" t="s">
        <v>259</v>
      </c>
      <c r="G15" s="65"/>
      <c r="H15" s="66"/>
      <c r="I15" s="67"/>
      <c r="J15" s="65">
        <v>2</v>
      </c>
      <c r="K15" s="68"/>
      <c r="L15" s="68"/>
      <c r="M15" s="68"/>
      <c r="N15" s="68"/>
      <c r="O15" s="68"/>
      <c r="P15" s="69"/>
      <c r="Q15" s="70">
        <v>2</v>
      </c>
      <c r="R15" s="67">
        <f t="shared" si="2"/>
        <v>6</v>
      </c>
      <c r="S15" s="66">
        <f t="shared" si="1"/>
        <v>6</v>
      </c>
    </row>
    <row r="16" spans="1:19" x14ac:dyDescent="0.3">
      <c r="A16" s="59" t="str">
        <f t="shared" si="0"/>
        <v>WBMadelyn HarneyBullzye</v>
      </c>
      <c r="B16" s="60" t="s">
        <v>23</v>
      </c>
      <c r="C16" s="61" t="s">
        <v>274</v>
      </c>
      <c r="D16" s="62" t="s">
        <v>377</v>
      </c>
      <c r="E16" s="95"/>
      <c r="F16" s="64" t="s">
        <v>259</v>
      </c>
      <c r="G16" s="65"/>
      <c r="H16" s="66"/>
      <c r="I16" s="67"/>
      <c r="J16" s="65"/>
      <c r="K16" s="68">
        <v>1</v>
      </c>
      <c r="L16" s="68"/>
      <c r="M16" s="68"/>
      <c r="N16" s="68"/>
      <c r="O16" s="68"/>
      <c r="P16" s="69"/>
      <c r="Q16" s="70">
        <v>1</v>
      </c>
      <c r="R16" s="67">
        <f t="shared" si="2"/>
        <v>7</v>
      </c>
      <c r="S16" s="66">
        <f t="shared" si="1"/>
        <v>7</v>
      </c>
    </row>
    <row r="17" spans="1:19" x14ac:dyDescent="0.3">
      <c r="A17" s="59" t="str">
        <f t="shared" si="0"/>
        <v>F&amp;DMadelyn HarneyBullzye</v>
      </c>
      <c r="B17" s="60" t="s">
        <v>230</v>
      </c>
      <c r="C17" s="61" t="s">
        <v>274</v>
      </c>
      <c r="D17" s="62" t="s">
        <v>377</v>
      </c>
      <c r="E17" s="95"/>
      <c r="F17" s="64" t="s">
        <v>259</v>
      </c>
      <c r="G17" s="65"/>
      <c r="H17" s="66"/>
      <c r="I17" s="67"/>
      <c r="J17" s="65"/>
      <c r="K17" s="68"/>
      <c r="L17" s="68">
        <v>2</v>
      </c>
      <c r="M17" s="68"/>
      <c r="N17" s="68"/>
      <c r="O17" s="68"/>
      <c r="P17" s="69"/>
      <c r="Q17" s="70">
        <v>2</v>
      </c>
      <c r="R17" s="67">
        <f t="shared" si="2"/>
        <v>6</v>
      </c>
      <c r="S17" s="66">
        <f t="shared" si="1"/>
        <v>6</v>
      </c>
    </row>
    <row r="18" spans="1:19" x14ac:dyDescent="0.3">
      <c r="A18" s="59" t="str">
        <f t="shared" si="0"/>
        <v>ONEMadelyn HarneyBullzye</v>
      </c>
      <c r="B18" s="60" t="s">
        <v>109</v>
      </c>
      <c r="C18" s="61" t="s">
        <v>274</v>
      </c>
      <c r="D18" s="62" t="s">
        <v>377</v>
      </c>
      <c r="E18" s="95"/>
      <c r="F18" s="64" t="s">
        <v>259</v>
      </c>
      <c r="G18" s="65"/>
      <c r="H18" s="66"/>
      <c r="I18" s="67"/>
      <c r="J18" s="65"/>
      <c r="K18" s="68"/>
      <c r="L18" s="68"/>
      <c r="M18" s="68">
        <v>2</v>
      </c>
      <c r="N18" s="68"/>
      <c r="O18" s="68"/>
      <c r="P18" s="69"/>
      <c r="Q18" s="70">
        <v>2</v>
      </c>
      <c r="R18" s="67">
        <f t="shared" si="2"/>
        <v>6</v>
      </c>
      <c r="S18" s="66">
        <f t="shared" si="1"/>
        <v>6</v>
      </c>
    </row>
    <row r="19" spans="1:19" x14ac:dyDescent="0.3">
      <c r="A19" s="59" t="str">
        <f t="shared" si="0"/>
        <v>WAGMadelyn HarneyBullzye</v>
      </c>
      <c r="B19" s="60" t="s">
        <v>26</v>
      </c>
      <c r="C19" s="61" t="s">
        <v>274</v>
      </c>
      <c r="D19" s="62" t="s">
        <v>377</v>
      </c>
      <c r="E19" s="95"/>
      <c r="F19" s="64" t="s">
        <v>259</v>
      </c>
      <c r="G19" s="65"/>
      <c r="H19" s="66"/>
      <c r="I19" s="67"/>
      <c r="J19" s="65"/>
      <c r="K19" s="68"/>
      <c r="L19" s="68"/>
      <c r="M19" s="68"/>
      <c r="N19" s="68">
        <v>3</v>
      </c>
      <c r="O19" s="68"/>
      <c r="P19" s="69"/>
      <c r="Q19" s="70">
        <v>3</v>
      </c>
      <c r="R19" s="67">
        <f t="shared" si="2"/>
        <v>5</v>
      </c>
      <c r="S19" s="66">
        <f t="shared" si="1"/>
        <v>5</v>
      </c>
    </row>
    <row r="20" spans="1:19" x14ac:dyDescent="0.3">
      <c r="A20" s="59" t="str">
        <f t="shared" si="0"/>
        <v>PPMGEllie SteelePangari Winchester</v>
      </c>
      <c r="B20" s="60" t="s">
        <v>18</v>
      </c>
      <c r="C20" s="61" t="s">
        <v>258</v>
      </c>
      <c r="D20" s="62" t="s">
        <v>363</v>
      </c>
      <c r="E20" s="95"/>
      <c r="F20" s="64" t="s">
        <v>259</v>
      </c>
      <c r="G20" s="65">
        <v>2</v>
      </c>
      <c r="H20" s="66"/>
      <c r="I20" s="67"/>
      <c r="J20" s="63"/>
      <c r="K20" s="67"/>
      <c r="L20" s="68"/>
      <c r="M20" s="68"/>
      <c r="N20" s="68"/>
      <c r="O20" s="68"/>
      <c r="P20" s="69"/>
      <c r="Q20" s="70">
        <v>2</v>
      </c>
      <c r="R20" s="67">
        <f t="shared" si="2"/>
        <v>6</v>
      </c>
      <c r="S20" s="66">
        <f t="shared" si="1"/>
        <v>6</v>
      </c>
    </row>
    <row r="21" spans="1:19" x14ac:dyDescent="0.3">
      <c r="A21" s="59" t="str">
        <f t="shared" si="0"/>
        <v>PCMEllie SteelePangari Winchester</v>
      </c>
      <c r="B21" s="60" t="s">
        <v>20</v>
      </c>
      <c r="C21" s="61" t="s">
        <v>258</v>
      </c>
      <c r="D21" s="62" t="s">
        <v>363</v>
      </c>
      <c r="E21" s="95"/>
      <c r="F21" s="64" t="s">
        <v>259</v>
      </c>
      <c r="G21" s="65"/>
      <c r="H21" s="66"/>
      <c r="I21" s="49">
        <v>2</v>
      </c>
      <c r="J21" s="206"/>
      <c r="K21" s="61"/>
      <c r="L21" s="61"/>
      <c r="M21" s="61"/>
      <c r="N21" s="61"/>
      <c r="O21" s="68"/>
      <c r="P21" s="69"/>
      <c r="Q21" s="70">
        <v>2</v>
      </c>
      <c r="R21" s="67">
        <f t="shared" si="2"/>
        <v>6</v>
      </c>
      <c r="S21" s="66">
        <f t="shared" si="1"/>
        <v>6</v>
      </c>
    </row>
    <row r="22" spans="1:19" x14ac:dyDescent="0.3">
      <c r="A22" s="59" t="str">
        <f t="shared" si="0"/>
        <v>DIAMEllie SteelePangari Winchester</v>
      </c>
      <c r="B22" s="60" t="s">
        <v>231</v>
      </c>
      <c r="C22" s="61" t="s">
        <v>258</v>
      </c>
      <c r="D22" s="62" t="s">
        <v>363</v>
      </c>
      <c r="E22" s="95"/>
      <c r="F22" s="64" t="s">
        <v>259</v>
      </c>
      <c r="G22" s="65"/>
      <c r="H22" s="66"/>
      <c r="I22" s="67"/>
      <c r="J22" s="63">
        <v>1</v>
      </c>
      <c r="K22" s="67"/>
      <c r="L22" s="68"/>
      <c r="M22" s="68"/>
      <c r="N22" s="68"/>
      <c r="O22" s="68"/>
      <c r="P22" s="69"/>
      <c r="Q22" s="70">
        <v>1</v>
      </c>
      <c r="R22" s="67">
        <f t="shared" si="2"/>
        <v>7</v>
      </c>
      <c r="S22" s="66">
        <v>0</v>
      </c>
    </row>
    <row r="23" spans="1:19" x14ac:dyDescent="0.3">
      <c r="A23" s="59" t="str">
        <f t="shared" si="0"/>
        <v>WBEllie SteelePangari Winchester</v>
      </c>
      <c r="B23" s="60" t="s">
        <v>23</v>
      </c>
      <c r="C23" s="61" t="s">
        <v>258</v>
      </c>
      <c r="D23" s="62" t="s">
        <v>363</v>
      </c>
      <c r="E23" s="95"/>
      <c r="F23" s="64" t="s">
        <v>259</v>
      </c>
      <c r="G23" s="65"/>
      <c r="H23" s="66"/>
      <c r="I23" s="67"/>
      <c r="J23" s="63"/>
      <c r="K23" s="67">
        <v>2</v>
      </c>
      <c r="L23" s="68"/>
      <c r="M23" s="68"/>
      <c r="N23" s="68"/>
      <c r="O23" s="68"/>
      <c r="P23" s="69"/>
      <c r="Q23" s="70">
        <v>2</v>
      </c>
      <c r="R23" s="67">
        <f t="shared" si="2"/>
        <v>6</v>
      </c>
      <c r="S23" s="66">
        <v>0</v>
      </c>
    </row>
    <row r="24" spans="1:19" x14ac:dyDescent="0.3">
      <c r="A24" s="59" t="str">
        <f t="shared" si="0"/>
        <v>F&amp;DEllie SteelePangari Winchester</v>
      </c>
      <c r="B24" s="60" t="s">
        <v>230</v>
      </c>
      <c r="C24" s="61" t="s">
        <v>258</v>
      </c>
      <c r="D24" s="62" t="s">
        <v>363</v>
      </c>
      <c r="E24" s="95"/>
      <c r="F24" s="64" t="s">
        <v>259</v>
      </c>
      <c r="G24" s="65"/>
      <c r="H24" s="66"/>
      <c r="I24" s="67"/>
      <c r="J24" s="63"/>
      <c r="K24" s="67"/>
      <c r="L24" s="68">
        <v>1</v>
      </c>
      <c r="M24" s="68"/>
      <c r="N24" s="68"/>
      <c r="O24" s="68"/>
      <c r="P24" s="69"/>
      <c r="Q24" s="70">
        <v>1</v>
      </c>
      <c r="R24" s="67">
        <f t="shared" si="2"/>
        <v>7</v>
      </c>
      <c r="S24" s="66">
        <f>SUM(R24+$S$5)</f>
        <v>7</v>
      </c>
    </row>
    <row r="25" spans="1:19" x14ac:dyDescent="0.3">
      <c r="A25" s="59" t="str">
        <f t="shared" si="0"/>
        <v>ONEEllie SteelePangari Winchester</v>
      </c>
      <c r="B25" s="60" t="s">
        <v>109</v>
      </c>
      <c r="C25" s="61" t="s">
        <v>258</v>
      </c>
      <c r="D25" s="62" t="s">
        <v>363</v>
      </c>
      <c r="E25" s="95"/>
      <c r="F25" s="64" t="s">
        <v>259</v>
      </c>
      <c r="G25" s="65"/>
      <c r="H25" s="66"/>
      <c r="I25" s="67"/>
      <c r="J25" s="63"/>
      <c r="K25" s="67"/>
      <c r="L25" s="68"/>
      <c r="M25" s="68">
        <v>1</v>
      </c>
      <c r="N25" s="68"/>
      <c r="O25" s="68"/>
      <c r="P25" s="69"/>
      <c r="Q25" s="70">
        <v>1</v>
      </c>
      <c r="R25" s="67">
        <f t="shared" si="2"/>
        <v>7</v>
      </c>
      <c r="S25" s="66">
        <f>SUM(R25+$S$5)</f>
        <v>7</v>
      </c>
    </row>
    <row r="26" spans="1:19" x14ac:dyDescent="0.3">
      <c r="A26" s="59" t="str">
        <f t="shared" si="0"/>
        <v>WAGEllie SteelePangari Winchester</v>
      </c>
      <c r="B26" s="60" t="s">
        <v>26</v>
      </c>
      <c r="C26" s="61" t="s">
        <v>258</v>
      </c>
      <c r="D26" s="62" t="s">
        <v>363</v>
      </c>
      <c r="E26" s="95"/>
      <c r="F26" s="64" t="s">
        <v>259</v>
      </c>
      <c r="G26" s="65"/>
      <c r="H26" s="66"/>
      <c r="I26" s="67"/>
      <c r="J26" s="63"/>
      <c r="K26" s="67"/>
      <c r="L26" s="68"/>
      <c r="M26" s="68"/>
      <c r="N26" s="68">
        <v>1</v>
      </c>
      <c r="O26" s="68"/>
      <c r="P26" s="69"/>
      <c r="Q26" s="70">
        <v>1</v>
      </c>
      <c r="R26" s="67">
        <f t="shared" si="2"/>
        <v>7</v>
      </c>
      <c r="S26" s="66">
        <f>SUM(R26+$S$5)</f>
        <v>7</v>
      </c>
    </row>
    <row r="27" spans="1:19" x14ac:dyDescent="0.3">
      <c r="A27" s="59" t="str">
        <f t="shared" si="0"/>
        <v>PPMGJorja BrownCha Cha</v>
      </c>
      <c r="B27" s="60" t="s">
        <v>18</v>
      </c>
      <c r="C27" s="61" t="s">
        <v>330</v>
      </c>
      <c r="D27" s="62" t="s">
        <v>331</v>
      </c>
      <c r="E27" s="95"/>
      <c r="F27" s="64" t="s">
        <v>259</v>
      </c>
      <c r="G27" s="65">
        <v>1</v>
      </c>
      <c r="H27" s="66"/>
      <c r="I27" s="67"/>
      <c r="J27" s="63"/>
      <c r="K27" s="67"/>
      <c r="L27" s="68"/>
      <c r="M27" s="68"/>
      <c r="N27" s="68"/>
      <c r="O27" s="68"/>
      <c r="P27" s="69"/>
      <c r="Q27" s="70">
        <v>1</v>
      </c>
      <c r="R27" s="67">
        <f t="shared" si="2"/>
        <v>7</v>
      </c>
      <c r="S27" s="66">
        <f>SUM(R27+$S$5)</f>
        <v>7</v>
      </c>
    </row>
    <row r="28" spans="1:19" x14ac:dyDescent="0.3">
      <c r="A28" s="59" t="str">
        <f t="shared" si="0"/>
        <v>PPMGClaire GeorgeElle</v>
      </c>
      <c r="B28" s="60" t="s">
        <v>18</v>
      </c>
      <c r="C28" s="61" t="s">
        <v>321</v>
      </c>
      <c r="D28" s="62" t="s">
        <v>364</v>
      </c>
      <c r="E28" s="95"/>
      <c r="F28" s="64" t="s">
        <v>259</v>
      </c>
      <c r="G28" s="65">
        <v>1</v>
      </c>
      <c r="H28" s="66"/>
      <c r="I28" s="65"/>
      <c r="J28" s="63"/>
      <c r="K28" s="60"/>
      <c r="L28" s="143"/>
      <c r="M28" s="143"/>
      <c r="N28" s="143"/>
      <c r="O28" s="68"/>
      <c r="P28" s="69"/>
      <c r="Q28" s="70">
        <v>1</v>
      </c>
      <c r="R28" s="67">
        <f t="shared" si="2"/>
        <v>7</v>
      </c>
      <c r="S28" s="66">
        <f t="shared" ref="S28:S56" si="3">SUM(R28+$S$5)</f>
        <v>7</v>
      </c>
    </row>
    <row r="29" spans="1:19" x14ac:dyDescent="0.3">
      <c r="A29" s="59" t="str">
        <f t="shared" si="0"/>
        <v>PPMGKeira DowdingWizard</v>
      </c>
      <c r="B29" s="60" t="s">
        <v>18</v>
      </c>
      <c r="C29" s="61" t="s">
        <v>360</v>
      </c>
      <c r="D29" s="62" t="s">
        <v>366</v>
      </c>
      <c r="E29" s="95"/>
      <c r="F29" s="64" t="s">
        <v>259</v>
      </c>
      <c r="G29" s="65">
        <v>1</v>
      </c>
      <c r="H29" s="66"/>
      <c r="I29" s="67"/>
      <c r="J29" s="63"/>
      <c r="K29" s="67"/>
      <c r="L29" s="68"/>
      <c r="M29" s="68"/>
      <c r="N29" s="68"/>
      <c r="O29" s="68"/>
      <c r="P29" s="69"/>
      <c r="Q29" s="70">
        <v>1</v>
      </c>
      <c r="R29" s="67">
        <f t="shared" si="2"/>
        <v>7</v>
      </c>
      <c r="S29" s="66">
        <f t="shared" si="3"/>
        <v>7</v>
      </c>
    </row>
    <row r="30" spans="1:19" x14ac:dyDescent="0.3">
      <c r="A30" s="59" t="str">
        <f t="shared" si="0"/>
        <v>PPMGIsla GeorgePolly</v>
      </c>
      <c r="B30" s="60" t="s">
        <v>18</v>
      </c>
      <c r="C30" s="61" t="s">
        <v>302</v>
      </c>
      <c r="D30" s="62" t="s">
        <v>303</v>
      </c>
      <c r="E30" s="95"/>
      <c r="F30" s="64" t="s">
        <v>259</v>
      </c>
      <c r="G30" s="65">
        <v>2</v>
      </c>
      <c r="H30" s="66"/>
      <c r="I30" s="67"/>
      <c r="J30" s="63"/>
      <c r="K30" s="67"/>
      <c r="L30" s="68"/>
      <c r="M30" s="68"/>
      <c r="N30" s="68"/>
      <c r="O30" s="68"/>
      <c r="P30" s="69"/>
      <c r="Q30" s="70">
        <v>2</v>
      </c>
      <c r="R30" s="67">
        <f t="shared" si="2"/>
        <v>6</v>
      </c>
      <c r="S30" s="66">
        <f t="shared" si="3"/>
        <v>6</v>
      </c>
    </row>
    <row r="31" spans="1:19" x14ac:dyDescent="0.3">
      <c r="A31" s="59" t="str">
        <f t="shared" si="0"/>
        <v>PPMGCade SmithQuidam Runaku (Rusty)</v>
      </c>
      <c r="B31" s="60" t="s">
        <v>18</v>
      </c>
      <c r="C31" s="61" t="s">
        <v>357</v>
      </c>
      <c r="D31" s="62" t="s">
        <v>358</v>
      </c>
      <c r="E31" s="95"/>
      <c r="F31" s="64" t="s">
        <v>194</v>
      </c>
      <c r="G31" s="65">
        <v>2</v>
      </c>
      <c r="H31" s="66"/>
      <c r="I31" s="67"/>
      <c r="J31" s="63"/>
      <c r="K31" s="67"/>
      <c r="L31" s="68"/>
      <c r="M31" s="68"/>
      <c r="N31" s="68"/>
      <c r="O31" s="68"/>
      <c r="P31" s="69"/>
      <c r="Q31" s="70">
        <v>2</v>
      </c>
      <c r="R31" s="67">
        <f t="shared" si="2"/>
        <v>6</v>
      </c>
      <c r="S31" s="66">
        <f t="shared" si="3"/>
        <v>6</v>
      </c>
    </row>
    <row r="32" spans="1:19" x14ac:dyDescent="0.3">
      <c r="A32" s="59" t="str">
        <f t="shared" si="0"/>
        <v>PPMGLewis HudsonBob</v>
      </c>
      <c r="B32" s="60" t="s">
        <v>18</v>
      </c>
      <c r="C32" s="61" t="s">
        <v>352</v>
      </c>
      <c r="D32" s="62" t="s">
        <v>353</v>
      </c>
      <c r="E32" s="95"/>
      <c r="F32" s="64" t="s">
        <v>194</v>
      </c>
      <c r="G32" s="65">
        <v>2</v>
      </c>
      <c r="H32" s="66"/>
      <c r="I32" s="67"/>
      <c r="J32" s="63"/>
      <c r="K32" s="67"/>
      <c r="L32" s="68"/>
      <c r="M32" s="68"/>
      <c r="N32" s="68"/>
      <c r="O32" s="68"/>
      <c r="P32" s="69"/>
      <c r="Q32" s="70">
        <v>2</v>
      </c>
      <c r="R32" s="67">
        <f t="shared" si="2"/>
        <v>6</v>
      </c>
      <c r="S32" s="66">
        <f t="shared" si="3"/>
        <v>6</v>
      </c>
    </row>
    <row r="33" spans="1:19" x14ac:dyDescent="0.3">
      <c r="A33" s="59" t="str">
        <f t="shared" si="0"/>
        <v>PPMGEleanor HudsonCash</v>
      </c>
      <c r="B33" s="60" t="s">
        <v>18</v>
      </c>
      <c r="C33" s="61" t="s">
        <v>354</v>
      </c>
      <c r="D33" s="62" t="s">
        <v>378</v>
      </c>
      <c r="E33" s="95"/>
      <c r="F33" s="64" t="s">
        <v>194</v>
      </c>
      <c r="G33" s="65">
        <v>2</v>
      </c>
      <c r="H33" s="66"/>
      <c r="I33" s="67"/>
      <c r="J33" s="63"/>
      <c r="K33" s="67"/>
      <c r="L33" s="68"/>
      <c r="M33" s="68"/>
      <c r="N33" s="68"/>
      <c r="O33" s="68"/>
      <c r="P33" s="69"/>
      <c r="Q33" s="70">
        <v>2</v>
      </c>
      <c r="R33" s="67">
        <f t="shared" si="2"/>
        <v>6</v>
      </c>
      <c r="S33" s="66">
        <f t="shared" si="3"/>
        <v>6</v>
      </c>
    </row>
    <row r="34" spans="1:19" x14ac:dyDescent="0.3">
      <c r="A34" s="59" t="str">
        <f t="shared" si="0"/>
        <v>PPMGEvie NorrisRosie</v>
      </c>
      <c r="B34" s="2" t="s">
        <v>18</v>
      </c>
      <c r="C34" s="61" t="s">
        <v>379</v>
      </c>
      <c r="D34" s="62" t="s">
        <v>277</v>
      </c>
      <c r="E34" s="95"/>
      <c r="F34" s="64" t="s">
        <v>380</v>
      </c>
      <c r="G34" s="65">
        <v>4</v>
      </c>
      <c r="H34" s="66"/>
      <c r="I34" s="67"/>
      <c r="J34" s="63"/>
      <c r="K34" s="67"/>
      <c r="L34" s="68"/>
      <c r="M34" s="68"/>
      <c r="N34" s="68"/>
      <c r="O34" s="68"/>
      <c r="P34" s="69"/>
      <c r="Q34" s="70">
        <v>4</v>
      </c>
      <c r="R34" s="67">
        <f t="shared" si="2"/>
        <v>4</v>
      </c>
      <c r="S34" s="66">
        <f t="shared" si="3"/>
        <v>4</v>
      </c>
    </row>
    <row r="35" spans="1:19" x14ac:dyDescent="0.3">
      <c r="A35" s="59" t="str">
        <f t="shared" si="0"/>
        <v>PCMEvie NorrisRosie</v>
      </c>
      <c r="B35" s="60" t="s">
        <v>20</v>
      </c>
      <c r="C35" s="61" t="s">
        <v>379</v>
      </c>
      <c r="D35" s="62" t="s">
        <v>277</v>
      </c>
      <c r="E35" s="95"/>
      <c r="F35" s="64" t="s">
        <v>380</v>
      </c>
      <c r="G35" s="65"/>
      <c r="H35" s="66"/>
      <c r="I35" s="209">
        <v>6</v>
      </c>
      <c r="J35" s="206"/>
      <c r="K35" s="210"/>
      <c r="L35" s="61"/>
      <c r="M35" s="61"/>
      <c r="N35" s="61"/>
      <c r="O35" s="68"/>
      <c r="P35" s="69"/>
      <c r="Q35" s="70">
        <v>6</v>
      </c>
      <c r="R35" s="67">
        <f t="shared" si="2"/>
        <v>2</v>
      </c>
      <c r="S35" s="66">
        <f t="shared" si="3"/>
        <v>2</v>
      </c>
    </row>
    <row r="36" spans="1:19" x14ac:dyDescent="0.3">
      <c r="A36" s="59" t="str">
        <f t="shared" si="0"/>
        <v>DIAMEvie NorrisRosie</v>
      </c>
      <c r="B36" s="60" t="s">
        <v>231</v>
      </c>
      <c r="C36" s="61" t="s">
        <v>379</v>
      </c>
      <c r="D36" s="62" t="s">
        <v>277</v>
      </c>
      <c r="E36" s="95"/>
      <c r="F36" s="64" t="s">
        <v>380</v>
      </c>
      <c r="G36" s="65"/>
      <c r="H36" s="66"/>
      <c r="I36" s="65"/>
      <c r="J36" s="206">
        <v>7</v>
      </c>
      <c r="K36" s="60"/>
      <c r="L36" s="143"/>
      <c r="M36" s="143"/>
      <c r="N36" s="143"/>
      <c r="O36" s="68"/>
      <c r="P36" s="69"/>
      <c r="Q36" s="70">
        <v>7</v>
      </c>
      <c r="R36" s="67">
        <f t="shared" si="2"/>
        <v>1</v>
      </c>
      <c r="S36" s="66">
        <v>0</v>
      </c>
    </row>
    <row r="37" spans="1:19" x14ac:dyDescent="0.3">
      <c r="A37" s="59" t="str">
        <f t="shared" si="0"/>
        <v>WBEvie NorrisRosie</v>
      </c>
      <c r="B37" s="60" t="s">
        <v>23</v>
      </c>
      <c r="C37" s="61" t="s">
        <v>379</v>
      </c>
      <c r="D37" s="62" t="s">
        <v>277</v>
      </c>
      <c r="E37" s="95"/>
      <c r="F37" s="64" t="s">
        <v>380</v>
      </c>
      <c r="G37" s="65"/>
      <c r="H37" s="66"/>
      <c r="I37" s="65"/>
      <c r="J37" s="63"/>
      <c r="K37" s="210">
        <v>7</v>
      </c>
      <c r="L37" s="143"/>
      <c r="M37" s="143"/>
      <c r="N37" s="143"/>
      <c r="O37" s="68"/>
      <c r="P37" s="69"/>
      <c r="Q37" s="70">
        <v>7</v>
      </c>
      <c r="R37" s="67">
        <f t="shared" si="2"/>
        <v>1</v>
      </c>
      <c r="S37" s="66">
        <f t="shared" si="3"/>
        <v>1</v>
      </c>
    </row>
    <row r="38" spans="1:19" x14ac:dyDescent="0.3">
      <c r="A38" s="59" t="str">
        <f t="shared" si="0"/>
        <v>ONEEvie NorrisRosie</v>
      </c>
      <c r="B38" s="60" t="s">
        <v>109</v>
      </c>
      <c r="C38" s="61" t="s">
        <v>379</v>
      </c>
      <c r="D38" s="62" t="s">
        <v>277</v>
      </c>
      <c r="E38" s="95"/>
      <c r="F38" s="64" t="s">
        <v>380</v>
      </c>
      <c r="G38" s="65"/>
      <c r="H38" s="66"/>
      <c r="I38" s="65"/>
      <c r="J38" s="63"/>
      <c r="K38" s="60"/>
      <c r="L38" s="61"/>
      <c r="M38" s="143">
        <v>7</v>
      </c>
      <c r="N38" s="143"/>
      <c r="O38" s="68"/>
      <c r="P38" s="69"/>
      <c r="Q38" s="70">
        <v>7</v>
      </c>
      <c r="R38" s="67">
        <f t="shared" si="2"/>
        <v>1</v>
      </c>
      <c r="S38" s="66">
        <f t="shared" si="3"/>
        <v>1</v>
      </c>
    </row>
    <row r="39" spans="1:19" x14ac:dyDescent="0.3">
      <c r="A39" s="59" t="str">
        <f t="shared" ref="A39:A70" si="4">CONCATENATE(B39,C39,D39)</f>
        <v>WAGEvie NorrisRosie</v>
      </c>
      <c r="B39" s="60" t="s">
        <v>26</v>
      </c>
      <c r="C39" s="61" t="s">
        <v>379</v>
      </c>
      <c r="D39" s="62" t="s">
        <v>277</v>
      </c>
      <c r="E39" s="95"/>
      <c r="F39" s="64" t="s">
        <v>380</v>
      </c>
      <c r="G39" s="65"/>
      <c r="H39" s="66"/>
      <c r="I39" s="65"/>
      <c r="J39" s="63"/>
      <c r="K39" s="60"/>
      <c r="L39" s="143"/>
      <c r="M39" s="61"/>
      <c r="N39" s="143">
        <v>7</v>
      </c>
      <c r="O39" s="68"/>
      <c r="P39" s="69"/>
      <c r="Q39" s="70">
        <v>7</v>
      </c>
      <c r="R39" s="67">
        <f t="shared" si="2"/>
        <v>1</v>
      </c>
      <c r="S39" s="66">
        <f t="shared" si="3"/>
        <v>1</v>
      </c>
    </row>
    <row r="40" spans="1:19" x14ac:dyDescent="0.3">
      <c r="A40" s="59" t="str">
        <f t="shared" si="4"/>
        <v>PPMGElla BridgeBeau</v>
      </c>
      <c r="B40" s="60" t="s">
        <v>18</v>
      </c>
      <c r="C40" s="61" t="s">
        <v>381</v>
      </c>
      <c r="D40" s="62" t="s">
        <v>382</v>
      </c>
      <c r="E40" s="95"/>
      <c r="F40" s="64" t="s">
        <v>380</v>
      </c>
      <c r="G40" s="65">
        <v>4</v>
      </c>
      <c r="H40" s="66"/>
      <c r="I40" s="65"/>
      <c r="J40" s="63"/>
      <c r="K40" s="60"/>
      <c r="L40" s="143"/>
      <c r="M40" s="143"/>
      <c r="N40" s="61"/>
      <c r="O40" s="68"/>
      <c r="P40" s="69"/>
      <c r="Q40" s="70">
        <v>4</v>
      </c>
      <c r="R40" s="67">
        <f t="shared" si="2"/>
        <v>4</v>
      </c>
      <c r="S40" s="66">
        <f t="shared" si="3"/>
        <v>4</v>
      </c>
    </row>
    <row r="41" spans="1:19" x14ac:dyDescent="0.3">
      <c r="A41" s="59" t="str">
        <f t="shared" si="4"/>
        <v>PCMElla BridgeBeau</v>
      </c>
      <c r="B41" s="63" t="s">
        <v>20</v>
      </c>
      <c r="C41" s="61" t="s">
        <v>381</v>
      </c>
      <c r="D41" s="62" t="s">
        <v>382</v>
      </c>
      <c r="E41" s="95"/>
      <c r="F41" s="64" t="s">
        <v>380</v>
      </c>
      <c r="G41" s="65"/>
      <c r="H41" s="66"/>
      <c r="I41" s="67">
        <v>5</v>
      </c>
      <c r="J41" s="65"/>
      <c r="K41" s="68"/>
      <c r="L41" s="68"/>
      <c r="M41" s="68"/>
      <c r="N41" s="68"/>
      <c r="O41" s="68"/>
      <c r="P41" s="69"/>
      <c r="Q41" s="70">
        <v>5</v>
      </c>
      <c r="R41" s="67">
        <f t="shared" si="2"/>
        <v>3</v>
      </c>
      <c r="S41" s="66">
        <f t="shared" si="3"/>
        <v>3</v>
      </c>
    </row>
    <row r="42" spans="1:19" x14ac:dyDescent="0.3">
      <c r="A42" s="59" t="str">
        <f t="shared" si="4"/>
        <v>DIAMElla BridgeBeau</v>
      </c>
      <c r="B42" s="60" t="s">
        <v>231</v>
      </c>
      <c r="C42" s="61" t="s">
        <v>381</v>
      </c>
      <c r="D42" s="62" t="s">
        <v>382</v>
      </c>
      <c r="E42" s="95"/>
      <c r="F42" s="64" t="s">
        <v>380</v>
      </c>
      <c r="G42" s="65"/>
      <c r="H42" s="66"/>
      <c r="I42" s="67"/>
      <c r="J42" s="65">
        <v>8</v>
      </c>
      <c r="K42" s="68"/>
      <c r="L42" s="68"/>
      <c r="M42" s="68"/>
      <c r="N42" s="68"/>
      <c r="O42" s="68"/>
      <c r="P42" s="69"/>
      <c r="Q42" s="70">
        <v>8</v>
      </c>
      <c r="R42" s="67">
        <f t="shared" si="2"/>
        <v>1</v>
      </c>
      <c r="S42" s="66">
        <f t="shared" si="3"/>
        <v>1</v>
      </c>
    </row>
    <row r="43" spans="1:19" x14ac:dyDescent="0.3">
      <c r="A43" s="59" t="str">
        <f t="shared" si="4"/>
        <v>WBElla BridgeBeau</v>
      </c>
      <c r="B43" s="60" t="s">
        <v>23</v>
      </c>
      <c r="C43" s="61" t="s">
        <v>381</v>
      </c>
      <c r="D43" s="62" t="s">
        <v>382</v>
      </c>
      <c r="E43" s="95"/>
      <c r="F43" s="64" t="s">
        <v>380</v>
      </c>
      <c r="G43" s="65"/>
      <c r="H43" s="66"/>
      <c r="I43" s="67"/>
      <c r="J43" s="65"/>
      <c r="K43" s="68">
        <v>9</v>
      </c>
      <c r="L43" s="68"/>
      <c r="M43" s="68"/>
      <c r="N43" s="68"/>
      <c r="O43" s="68"/>
      <c r="P43" s="69"/>
      <c r="Q43" s="70">
        <v>9</v>
      </c>
      <c r="R43" s="67">
        <f t="shared" si="2"/>
        <v>1</v>
      </c>
      <c r="S43" s="66">
        <f t="shared" si="3"/>
        <v>1</v>
      </c>
    </row>
    <row r="44" spans="1:19" x14ac:dyDescent="0.3">
      <c r="A44" s="59" t="str">
        <f t="shared" si="4"/>
        <v>ONEElla BridgeBeau</v>
      </c>
      <c r="B44" s="60" t="s">
        <v>109</v>
      </c>
      <c r="C44" s="61" t="s">
        <v>381</v>
      </c>
      <c r="D44" s="62" t="s">
        <v>382</v>
      </c>
      <c r="E44" s="95"/>
      <c r="F44" s="64" t="s">
        <v>380</v>
      </c>
      <c r="G44" s="65"/>
      <c r="H44" s="66"/>
      <c r="I44" s="67"/>
      <c r="J44" s="65"/>
      <c r="K44" s="68"/>
      <c r="L44" s="68"/>
      <c r="M44" s="68">
        <v>8</v>
      </c>
      <c r="N44" s="68"/>
      <c r="O44" s="68"/>
      <c r="P44" s="69"/>
      <c r="Q44" s="70">
        <v>8</v>
      </c>
      <c r="R44" s="67">
        <f t="shared" si="2"/>
        <v>1</v>
      </c>
      <c r="S44" s="66">
        <f t="shared" si="3"/>
        <v>1</v>
      </c>
    </row>
    <row r="45" spans="1:19" x14ac:dyDescent="0.3">
      <c r="A45" s="59" t="str">
        <f t="shared" si="4"/>
        <v>WAGElla BridgeBeau</v>
      </c>
      <c r="B45" s="60" t="s">
        <v>26</v>
      </c>
      <c r="C45" s="61" t="s">
        <v>381</v>
      </c>
      <c r="D45" s="62" t="s">
        <v>382</v>
      </c>
      <c r="E45" s="95"/>
      <c r="F45" s="64" t="s">
        <v>380</v>
      </c>
      <c r="G45" s="65"/>
      <c r="H45" s="66"/>
      <c r="I45" s="67"/>
      <c r="J45" s="65"/>
      <c r="K45" s="68"/>
      <c r="L45" s="68"/>
      <c r="M45" s="68"/>
      <c r="N45" s="68">
        <v>6</v>
      </c>
      <c r="O45" s="68"/>
      <c r="P45" s="69"/>
      <c r="Q45" s="70">
        <v>6</v>
      </c>
      <c r="R45" s="67">
        <f t="shared" si="2"/>
        <v>2</v>
      </c>
      <c r="S45" s="66">
        <f t="shared" si="3"/>
        <v>2</v>
      </c>
    </row>
    <row r="46" spans="1:19" x14ac:dyDescent="0.3">
      <c r="A46" s="59" t="str">
        <f t="shared" si="4"/>
        <v>PPMGMyla BrennanMagic</v>
      </c>
      <c r="B46" s="60" t="s">
        <v>18</v>
      </c>
      <c r="C46" s="61" t="s">
        <v>383</v>
      </c>
      <c r="D46" s="62" t="s">
        <v>276</v>
      </c>
      <c r="E46" s="95"/>
      <c r="F46" s="64" t="s">
        <v>380</v>
      </c>
      <c r="G46" s="65">
        <v>4</v>
      </c>
      <c r="H46" s="66"/>
      <c r="I46" s="67"/>
      <c r="J46" s="65"/>
      <c r="K46" s="68"/>
      <c r="L46" s="68"/>
      <c r="M46" s="68"/>
      <c r="N46" s="68"/>
      <c r="O46" s="68"/>
      <c r="P46" s="69"/>
      <c r="Q46" s="70">
        <v>4</v>
      </c>
      <c r="R46" s="67">
        <f t="shared" si="2"/>
        <v>4</v>
      </c>
      <c r="S46" s="66">
        <f t="shared" si="3"/>
        <v>4</v>
      </c>
    </row>
    <row r="47" spans="1:19" x14ac:dyDescent="0.3">
      <c r="A47" s="59" t="str">
        <f t="shared" si="4"/>
        <v>WBMyla BrennanMagic</v>
      </c>
      <c r="B47" s="60" t="s">
        <v>23</v>
      </c>
      <c r="C47" s="61" t="s">
        <v>383</v>
      </c>
      <c r="D47" s="62" t="s">
        <v>276</v>
      </c>
      <c r="E47" s="95"/>
      <c r="F47" s="64" t="s">
        <v>380</v>
      </c>
      <c r="G47" s="65"/>
      <c r="H47" s="66"/>
      <c r="I47" s="67"/>
      <c r="J47" s="65"/>
      <c r="K47" s="68">
        <v>11</v>
      </c>
      <c r="L47" s="68"/>
      <c r="M47" s="68"/>
      <c r="N47" s="68"/>
      <c r="O47" s="68"/>
      <c r="P47" s="69"/>
      <c r="Q47" s="70">
        <v>11</v>
      </c>
      <c r="R47" s="67">
        <f t="shared" si="2"/>
        <v>1</v>
      </c>
      <c r="S47" s="66">
        <f t="shared" si="3"/>
        <v>1</v>
      </c>
    </row>
    <row r="48" spans="1:19" x14ac:dyDescent="0.3">
      <c r="A48" s="59" t="str">
        <f t="shared" si="4"/>
        <v>PPMGAbbie BranchLucy</v>
      </c>
      <c r="B48" s="63" t="s">
        <v>18</v>
      </c>
      <c r="C48" s="61" t="s">
        <v>384</v>
      </c>
      <c r="D48" s="62" t="s">
        <v>385</v>
      </c>
      <c r="E48" s="95"/>
      <c r="F48" s="64" t="s">
        <v>380</v>
      </c>
      <c r="G48" s="65">
        <v>4</v>
      </c>
      <c r="H48" s="66"/>
      <c r="I48" s="67"/>
      <c r="J48" s="65"/>
      <c r="K48" s="68"/>
      <c r="L48" s="68"/>
      <c r="M48" s="68"/>
      <c r="N48" s="68"/>
      <c r="O48" s="68"/>
      <c r="P48" s="69"/>
      <c r="Q48" s="70">
        <v>4</v>
      </c>
      <c r="R48" s="67">
        <f t="shared" si="2"/>
        <v>4</v>
      </c>
      <c r="S48" s="66">
        <f t="shared" si="3"/>
        <v>4</v>
      </c>
    </row>
    <row r="49" spans="1:19" x14ac:dyDescent="0.3">
      <c r="A49" s="59" t="str">
        <f t="shared" si="4"/>
        <v>PCMAbbie BranchLucy</v>
      </c>
      <c r="B49" s="2" t="s">
        <v>20</v>
      </c>
      <c r="C49" s="61" t="s">
        <v>384</v>
      </c>
      <c r="D49" s="62" t="s">
        <v>385</v>
      </c>
      <c r="E49" s="95"/>
      <c r="F49" s="64" t="s">
        <v>380</v>
      </c>
      <c r="G49" s="65"/>
      <c r="H49" s="66"/>
      <c r="I49" s="67">
        <v>4</v>
      </c>
      <c r="J49" s="65"/>
      <c r="K49" s="68"/>
      <c r="L49" s="68"/>
      <c r="M49" s="68"/>
      <c r="N49" s="68"/>
      <c r="O49" s="68"/>
      <c r="P49" s="69"/>
      <c r="Q49" s="70">
        <v>4</v>
      </c>
      <c r="R49" s="67">
        <f t="shared" si="2"/>
        <v>4</v>
      </c>
      <c r="S49" s="66">
        <f t="shared" si="3"/>
        <v>4</v>
      </c>
    </row>
    <row r="50" spans="1:19" x14ac:dyDescent="0.3">
      <c r="A50" s="59" t="str">
        <f t="shared" si="4"/>
        <v>DIAMAbbie BranchLucy</v>
      </c>
      <c r="B50" s="63" t="s">
        <v>231</v>
      </c>
      <c r="C50" s="61" t="s">
        <v>384</v>
      </c>
      <c r="D50" s="62" t="s">
        <v>385</v>
      </c>
      <c r="E50" s="95"/>
      <c r="F50" s="64" t="s">
        <v>380</v>
      </c>
      <c r="G50" s="65"/>
      <c r="H50" s="66"/>
      <c r="I50" s="67"/>
      <c r="J50" s="65">
        <v>4</v>
      </c>
      <c r="K50" s="68"/>
      <c r="L50" s="68"/>
      <c r="M50" s="68"/>
      <c r="N50" s="68"/>
      <c r="O50" s="68"/>
      <c r="P50" s="69"/>
      <c r="Q50" s="70">
        <v>4</v>
      </c>
      <c r="R50" s="67">
        <f t="shared" si="2"/>
        <v>4</v>
      </c>
      <c r="S50" s="66">
        <f t="shared" si="3"/>
        <v>4</v>
      </c>
    </row>
    <row r="51" spans="1:19" x14ac:dyDescent="0.3">
      <c r="A51" s="59" t="str">
        <f t="shared" si="4"/>
        <v>WBAbbie BranchLucy</v>
      </c>
      <c r="B51" s="63" t="s">
        <v>23</v>
      </c>
      <c r="C51" s="61" t="s">
        <v>384</v>
      </c>
      <c r="D51" s="62" t="s">
        <v>385</v>
      </c>
      <c r="E51" s="95"/>
      <c r="F51" s="64" t="s">
        <v>380</v>
      </c>
      <c r="G51" s="65"/>
      <c r="H51" s="66"/>
      <c r="I51" s="67"/>
      <c r="J51" s="65"/>
      <c r="K51" s="68">
        <v>10</v>
      </c>
      <c r="L51" s="68"/>
      <c r="M51" s="68"/>
      <c r="N51" s="68"/>
      <c r="O51" s="68"/>
      <c r="P51" s="69"/>
      <c r="Q51" s="70">
        <v>10</v>
      </c>
      <c r="R51" s="67">
        <f t="shared" si="2"/>
        <v>1</v>
      </c>
      <c r="S51" s="66">
        <f t="shared" si="3"/>
        <v>1</v>
      </c>
    </row>
    <row r="52" spans="1:19" x14ac:dyDescent="0.3">
      <c r="A52" s="59" t="str">
        <f t="shared" si="4"/>
        <v>WAGAbbie BranchLucy</v>
      </c>
      <c r="B52" s="63" t="s">
        <v>26</v>
      </c>
      <c r="C52" s="61" t="s">
        <v>384</v>
      </c>
      <c r="D52" s="62" t="s">
        <v>385</v>
      </c>
      <c r="E52" s="95"/>
      <c r="F52" s="64" t="s">
        <v>380</v>
      </c>
      <c r="G52" s="65"/>
      <c r="H52" s="66"/>
      <c r="I52" s="67"/>
      <c r="J52" s="65"/>
      <c r="K52" s="68"/>
      <c r="L52" s="68"/>
      <c r="M52" s="68"/>
      <c r="N52" s="68">
        <v>8</v>
      </c>
      <c r="O52" s="68"/>
      <c r="P52" s="69"/>
      <c r="Q52" s="70">
        <v>8</v>
      </c>
      <c r="R52" s="67">
        <f t="shared" si="2"/>
        <v>1</v>
      </c>
      <c r="S52" s="66">
        <f t="shared" si="3"/>
        <v>1</v>
      </c>
    </row>
    <row r="53" spans="1:19" x14ac:dyDescent="0.3">
      <c r="A53" s="59" t="str">
        <f t="shared" si="4"/>
        <v>PPMGHarriet BakerCasper</v>
      </c>
      <c r="B53" s="63" t="s">
        <v>18</v>
      </c>
      <c r="C53" s="61" t="s">
        <v>386</v>
      </c>
      <c r="D53" s="62" t="s">
        <v>387</v>
      </c>
      <c r="E53" s="95"/>
      <c r="F53" s="64" t="s">
        <v>380</v>
      </c>
      <c r="G53" s="65">
        <v>4</v>
      </c>
      <c r="H53" s="66"/>
      <c r="I53" s="67"/>
      <c r="J53" s="65"/>
      <c r="K53" s="68"/>
      <c r="L53" s="68"/>
      <c r="M53" s="68"/>
      <c r="N53" s="68"/>
      <c r="O53" s="68"/>
      <c r="P53" s="69"/>
      <c r="Q53" s="70">
        <v>4</v>
      </c>
      <c r="R53" s="67">
        <f t="shared" si="2"/>
        <v>4</v>
      </c>
      <c r="S53" s="66">
        <f t="shared" si="3"/>
        <v>4</v>
      </c>
    </row>
    <row r="54" spans="1:19" x14ac:dyDescent="0.3">
      <c r="A54" s="59" t="str">
        <f t="shared" si="4"/>
        <v>PCMHarriet BakerCasper</v>
      </c>
      <c r="B54" s="63" t="s">
        <v>20</v>
      </c>
      <c r="C54" s="61" t="s">
        <v>386</v>
      </c>
      <c r="D54" s="62" t="s">
        <v>387</v>
      </c>
      <c r="E54" s="95"/>
      <c r="F54" s="64" t="s">
        <v>380</v>
      </c>
      <c r="G54" s="65"/>
      <c r="H54" s="66"/>
      <c r="I54" s="67">
        <v>8</v>
      </c>
      <c r="J54" s="65"/>
      <c r="K54" s="68"/>
      <c r="L54" s="68"/>
      <c r="M54" s="68"/>
      <c r="N54" s="68"/>
      <c r="O54" s="68"/>
      <c r="P54" s="69"/>
      <c r="Q54" s="70">
        <v>8</v>
      </c>
      <c r="R54" s="67">
        <f t="shared" si="2"/>
        <v>1</v>
      </c>
      <c r="S54" s="66">
        <f t="shared" si="3"/>
        <v>1</v>
      </c>
    </row>
    <row r="55" spans="1:19" x14ac:dyDescent="0.3">
      <c r="A55" s="59" t="str">
        <f t="shared" si="4"/>
        <v>DIAMHarriet BakerCasper</v>
      </c>
      <c r="B55" s="60" t="s">
        <v>231</v>
      </c>
      <c r="C55" s="61" t="s">
        <v>386</v>
      </c>
      <c r="D55" s="62" t="s">
        <v>387</v>
      </c>
      <c r="E55" s="95"/>
      <c r="F55" s="64" t="s">
        <v>380</v>
      </c>
      <c r="G55" s="65"/>
      <c r="H55" s="66"/>
      <c r="I55" s="67"/>
      <c r="J55" s="65">
        <v>8</v>
      </c>
      <c r="K55" s="68"/>
      <c r="L55" s="68"/>
      <c r="M55" s="68"/>
      <c r="N55" s="68"/>
      <c r="O55" s="68"/>
      <c r="P55" s="69"/>
      <c r="Q55" s="70">
        <v>8</v>
      </c>
      <c r="R55" s="67">
        <f t="shared" si="2"/>
        <v>1</v>
      </c>
      <c r="S55" s="66">
        <f t="shared" si="3"/>
        <v>1</v>
      </c>
    </row>
    <row r="56" spans="1:19" x14ac:dyDescent="0.3">
      <c r="A56" s="59" t="str">
        <f t="shared" si="4"/>
        <v>WBHarriet BakerCasper</v>
      </c>
      <c r="B56" s="60" t="s">
        <v>23</v>
      </c>
      <c r="C56" s="61" t="s">
        <v>386</v>
      </c>
      <c r="D56" s="62" t="s">
        <v>387</v>
      </c>
      <c r="E56" s="95"/>
      <c r="F56" s="64" t="s">
        <v>380</v>
      </c>
      <c r="G56" s="65"/>
      <c r="H56" s="66"/>
      <c r="I56" s="67"/>
      <c r="J56" s="65"/>
      <c r="K56" s="68">
        <v>8</v>
      </c>
      <c r="L56" s="68"/>
      <c r="M56" s="68"/>
      <c r="N56" s="68"/>
      <c r="O56" s="68"/>
      <c r="P56" s="69"/>
      <c r="Q56" s="70">
        <v>8</v>
      </c>
      <c r="R56" s="67">
        <f t="shared" si="2"/>
        <v>1</v>
      </c>
      <c r="S56" s="66">
        <f t="shared" si="3"/>
        <v>1</v>
      </c>
    </row>
    <row r="57" spans="1:19" x14ac:dyDescent="0.3">
      <c r="A57" s="59" t="str">
        <f t="shared" si="4"/>
        <v>ONEHarriet BakerCasper</v>
      </c>
      <c r="B57" s="60" t="s">
        <v>109</v>
      </c>
      <c r="C57" s="61" t="s">
        <v>386</v>
      </c>
      <c r="D57" s="62" t="s">
        <v>387</v>
      </c>
      <c r="E57" s="95"/>
      <c r="F57" s="64" t="s">
        <v>380</v>
      </c>
      <c r="G57" s="65"/>
      <c r="H57" s="66"/>
      <c r="I57" s="67"/>
      <c r="J57" s="65"/>
      <c r="K57" s="68"/>
      <c r="L57" s="68"/>
      <c r="M57" s="68">
        <v>10</v>
      </c>
      <c r="N57" s="68"/>
      <c r="O57" s="68"/>
      <c r="P57" s="69"/>
      <c r="Q57" s="70">
        <v>10</v>
      </c>
      <c r="R57" s="67">
        <f t="shared" si="2"/>
        <v>1</v>
      </c>
      <c r="S57" s="66">
        <f t="shared" ref="S57:S72" si="5">SUM(R57+$S$5)</f>
        <v>1</v>
      </c>
    </row>
    <row r="58" spans="1:19" x14ac:dyDescent="0.3">
      <c r="A58" s="59" t="str">
        <f t="shared" si="4"/>
        <v>WAGHarriet BakerCasper</v>
      </c>
      <c r="B58" s="60" t="s">
        <v>26</v>
      </c>
      <c r="C58" s="61" t="s">
        <v>386</v>
      </c>
      <c r="D58" s="62" t="s">
        <v>387</v>
      </c>
      <c r="E58" s="95"/>
      <c r="F58" s="64" t="s">
        <v>380</v>
      </c>
      <c r="G58" s="65"/>
      <c r="H58" s="66"/>
      <c r="I58" s="67"/>
      <c r="J58" s="65"/>
      <c r="K58" s="68"/>
      <c r="L58" s="68"/>
      <c r="M58" s="68"/>
      <c r="N58" s="68">
        <v>9</v>
      </c>
      <c r="O58" s="68"/>
      <c r="P58" s="69"/>
      <c r="Q58" s="70">
        <v>9</v>
      </c>
      <c r="R58" s="67">
        <f t="shared" si="2"/>
        <v>1</v>
      </c>
      <c r="S58" s="66">
        <f t="shared" si="5"/>
        <v>1</v>
      </c>
    </row>
    <row r="59" spans="1:19" x14ac:dyDescent="0.3">
      <c r="A59" s="59" t="str">
        <f t="shared" si="4"/>
        <v>PPMGChloe RimingtonStar</v>
      </c>
      <c r="B59" s="60" t="s">
        <v>18</v>
      </c>
      <c r="C59" s="61" t="s">
        <v>388</v>
      </c>
      <c r="D59" s="62" t="s">
        <v>389</v>
      </c>
      <c r="E59" s="95"/>
      <c r="F59" s="64" t="s">
        <v>380</v>
      </c>
      <c r="G59" s="65">
        <v>3</v>
      </c>
      <c r="H59" s="66"/>
      <c r="I59" s="67"/>
      <c r="J59" s="65"/>
      <c r="K59" s="68"/>
      <c r="L59" s="68"/>
      <c r="M59" s="68"/>
      <c r="N59" s="68"/>
      <c r="O59" s="68"/>
      <c r="P59" s="69"/>
      <c r="Q59" s="70">
        <v>3</v>
      </c>
      <c r="R59" s="67">
        <f t="shared" si="2"/>
        <v>5</v>
      </c>
      <c r="S59" s="66">
        <f t="shared" si="5"/>
        <v>5</v>
      </c>
    </row>
    <row r="60" spans="1:19" x14ac:dyDescent="0.3">
      <c r="A60" s="59" t="str">
        <f t="shared" si="4"/>
        <v>PCMChloe RimingtonStar</v>
      </c>
      <c r="B60" s="60" t="s">
        <v>20</v>
      </c>
      <c r="C60" s="61" t="s">
        <v>388</v>
      </c>
      <c r="D60" s="62" t="s">
        <v>389</v>
      </c>
      <c r="E60" s="95"/>
      <c r="F60" s="64" t="s">
        <v>380</v>
      </c>
      <c r="G60" s="65"/>
      <c r="H60" s="66"/>
      <c r="I60" s="67">
        <v>6</v>
      </c>
      <c r="J60" s="65"/>
      <c r="K60" s="68"/>
      <c r="L60" s="68"/>
      <c r="M60" s="68"/>
      <c r="N60" s="68"/>
      <c r="O60" s="68"/>
      <c r="P60" s="69"/>
      <c r="Q60" s="70">
        <v>6</v>
      </c>
      <c r="R60" s="67">
        <f t="shared" si="2"/>
        <v>2</v>
      </c>
      <c r="S60" s="66">
        <f t="shared" si="5"/>
        <v>2</v>
      </c>
    </row>
    <row r="61" spans="1:19" x14ac:dyDescent="0.3">
      <c r="A61" s="59" t="str">
        <f t="shared" si="4"/>
        <v>WBChloe RimingtonStar</v>
      </c>
      <c r="B61" s="60" t="s">
        <v>23</v>
      </c>
      <c r="C61" s="61" t="s">
        <v>388</v>
      </c>
      <c r="D61" s="62" t="s">
        <v>389</v>
      </c>
      <c r="E61" s="95"/>
      <c r="F61" s="64" t="s">
        <v>380</v>
      </c>
      <c r="G61" s="65"/>
      <c r="H61" s="66"/>
      <c r="I61" s="67"/>
      <c r="J61" s="65"/>
      <c r="K61" s="68">
        <v>5</v>
      </c>
      <c r="L61" s="68"/>
      <c r="M61" s="68"/>
      <c r="N61" s="68"/>
      <c r="O61" s="68"/>
      <c r="P61" s="69"/>
      <c r="Q61" s="70">
        <v>5</v>
      </c>
      <c r="R61" s="67">
        <f t="shared" si="2"/>
        <v>3</v>
      </c>
      <c r="S61" s="66">
        <f t="shared" si="5"/>
        <v>3</v>
      </c>
    </row>
    <row r="62" spans="1:19" x14ac:dyDescent="0.3">
      <c r="A62" s="59" t="str">
        <f t="shared" si="4"/>
        <v>ONEChloe RimingtonStar</v>
      </c>
      <c r="B62" s="60" t="s">
        <v>109</v>
      </c>
      <c r="C62" s="61" t="s">
        <v>388</v>
      </c>
      <c r="D62" s="62" t="s">
        <v>389</v>
      </c>
      <c r="E62" s="95"/>
      <c r="F62" s="64" t="s">
        <v>380</v>
      </c>
      <c r="G62" s="65"/>
      <c r="H62" s="66"/>
      <c r="I62" s="67"/>
      <c r="J62" s="65"/>
      <c r="K62" s="68"/>
      <c r="L62" s="68"/>
      <c r="M62" s="68">
        <v>8</v>
      </c>
      <c r="N62" s="68"/>
      <c r="O62" s="68"/>
      <c r="P62" s="69"/>
      <c r="Q62" s="70">
        <v>8</v>
      </c>
      <c r="R62" s="67">
        <f t="shared" si="2"/>
        <v>1</v>
      </c>
      <c r="S62" s="66">
        <f t="shared" si="5"/>
        <v>1</v>
      </c>
    </row>
    <row r="63" spans="1:19" x14ac:dyDescent="0.3">
      <c r="A63" s="59" t="str">
        <f t="shared" si="4"/>
        <v>PPMGAlice Lee-BurwoodJaxon</v>
      </c>
      <c r="B63" s="60" t="s">
        <v>18</v>
      </c>
      <c r="C63" s="61" t="s">
        <v>390</v>
      </c>
      <c r="D63" s="62" t="s">
        <v>391</v>
      </c>
      <c r="E63" s="95"/>
      <c r="F63" s="64" t="s">
        <v>380</v>
      </c>
      <c r="G63" s="65">
        <v>3</v>
      </c>
      <c r="H63" s="66"/>
      <c r="I63" s="67"/>
      <c r="J63" s="65"/>
      <c r="K63" s="68"/>
      <c r="L63" s="68"/>
      <c r="M63" s="68"/>
      <c r="N63" s="68"/>
      <c r="O63" s="68"/>
      <c r="P63" s="69"/>
      <c r="Q63" s="70">
        <v>3</v>
      </c>
      <c r="R63" s="67">
        <f t="shared" si="2"/>
        <v>5</v>
      </c>
      <c r="S63" s="66">
        <f t="shared" si="5"/>
        <v>5</v>
      </c>
    </row>
    <row r="64" spans="1:19" x14ac:dyDescent="0.3">
      <c r="A64" s="59" t="str">
        <f t="shared" si="4"/>
        <v>PPMGOlivia GordonEvie</v>
      </c>
      <c r="B64" s="60" t="s">
        <v>18</v>
      </c>
      <c r="C64" s="61" t="s">
        <v>392</v>
      </c>
      <c r="D64" s="62" t="s">
        <v>393</v>
      </c>
      <c r="E64" s="95"/>
      <c r="F64" s="64" t="s">
        <v>380</v>
      </c>
      <c r="G64" s="65">
        <v>3</v>
      </c>
      <c r="H64" s="66"/>
      <c r="I64" s="67"/>
      <c r="J64" s="65"/>
      <c r="K64" s="68"/>
      <c r="L64" s="68"/>
      <c r="M64" s="68"/>
      <c r="N64" s="68"/>
      <c r="O64" s="68"/>
      <c r="P64" s="69"/>
      <c r="Q64" s="70">
        <v>3</v>
      </c>
      <c r="R64" s="67">
        <f t="shared" si="2"/>
        <v>5</v>
      </c>
      <c r="S64" s="66">
        <f t="shared" si="5"/>
        <v>5</v>
      </c>
    </row>
    <row r="65" spans="1:19" x14ac:dyDescent="0.3">
      <c r="A65" s="59" t="str">
        <f t="shared" si="4"/>
        <v>PCMOlivia GordonEvie</v>
      </c>
      <c r="B65" s="60" t="s">
        <v>20</v>
      </c>
      <c r="C65" s="61" t="s">
        <v>392</v>
      </c>
      <c r="D65" s="62" t="s">
        <v>393</v>
      </c>
      <c r="E65" s="95"/>
      <c r="F65" s="64" t="s">
        <v>380</v>
      </c>
      <c r="G65" s="65"/>
      <c r="H65" s="66"/>
      <c r="I65" s="67">
        <v>9</v>
      </c>
      <c r="J65" s="65"/>
      <c r="K65" s="68"/>
      <c r="L65" s="68"/>
      <c r="M65" s="68"/>
      <c r="N65" s="68"/>
      <c r="O65" s="68"/>
      <c r="P65" s="69"/>
      <c r="Q65" s="70">
        <v>9</v>
      </c>
      <c r="R65" s="67">
        <f t="shared" si="2"/>
        <v>1</v>
      </c>
      <c r="S65" s="66">
        <f t="shared" si="5"/>
        <v>1</v>
      </c>
    </row>
    <row r="66" spans="1:19" x14ac:dyDescent="0.3">
      <c r="A66" s="59" t="str">
        <f t="shared" si="4"/>
        <v>DIAMOlivia GordonEvie</v>
      </c>
      <c r="B66" s="60" t="s">
        <v>231</v>
      </c>
      <c r="C66" s="61" t="s">
        <v>392</v>
      </c>
      <c r="D66" s="62" t="s">
        <v>393</v>
      </c>
      <c r="E66" s="95"/>
      <c r="F66" s="64" t="s">
        <v>380</v>
      </c>
      <c r="G66" s="65"/>
      <c r="H66" s="66"/>
      <c r="I66" s="67"/>
      <c r="J66" s="65">
        <v>10</v>
      </c>
      <c r="K66" s="68"/>
      <c r="L66" s="68"/>
      <c r="M66" s="68"/>
      <c r="N66" s="68"/>
      <c r="O66" s="68"/>
      <c r="P66" s="69"/>
      <c r="Q66" s="70">
        <v>10</v>
      </c>
      <c r="R66" s="67">
        <f t="shared" si="2"/>
        <v>1</v>
      </c>
      <c r="S66" s="66">
        <f t="shared" si="5"/>
        <v>1</v>
      </c>
    </row>
    <row r="67" spans="1:19" x14ac:dyDescent="0.3">
      <c r="A67" s="59" t="str">
        <f t="shared" si="4"/>
        <v>WBOlivia GordonEvie</v>
      </c>
      <c r="B67" s="60" t="s">
        <v>23</v>
      </c>
      <c r="C67" s="61" t="s">
        <v>392</v>
      </c>
      <c r="D67" s="62" t="s">
        <v>393</v>
      </c>
      <c r="E67" s="95"/>
      <c r="F67" s="64" t="s">
        <v>380</v>
      </c>
      <c r="G67" s="65"/>
      <c r="H67" s="66"/>
      <c r="I67" s="67"/>
      <c r="J67" s="65"/>
      <c r="K67" s="68">
        <v>6</v>
      </c>
      <c r="L67" s="68"/>
      <c r="M67" s="68"/>
      <c r="N67" s="68"/>
      <c r="O67" s="68"/>
      <c r="P67" s="69"/>
      <c r="Q67" s="70">
        <v>6</v>
      </c>
      <c r="R67" s="67">
        <f t="shared" si="2"/>
        <v>2</v>
      </c>
      <c r="S67" s="66">
        <f t="shared" si="5"/>
        <v>2</v>
      </c>
    </row>
    <row r="68" spans="1:19" x14ac:dyDescent="0.3">
      <c r="A68" s="59" t="str">
        <f t="shared" si="4"/>
        <v>F&amp;DOlivia GordonEvie</v>
      </c>
      <c r="B68" s="60" t="s">
        <v>230</v>
      </c>
      <c r="C68" s="61" t="s">
        <v>392</v>
      </c>
      <c r="D68" s="62" t="s">
        <v>393</v>
      </c>
      <c r="E68" s="95"/>
      <c r="F68" s="64" t="s">
        <v>380</v>
      </c>
      <c r="G68" s="65"/>
      <c r="H68" s="66"/>
      <c r="I68" s="67"/>
      <c r="J68" s="65"/>
      <c r="K68" s="68"/>
      <c r="L68" s="68">
        <v>5</v>
      </c>
      <c r="M68" s="68"/>
      <c r="N68" s="68"/>
      <c r="O68" s="68"/>
      <c r="P68" s="69"/>
      <c r="Q68" s="70">
        <v>5</v>
      </c>
      <c r="R68" s="67">
        <f t="shared" si="2"/>
        <v>3</v>
      </c>
      <c r="S68" s="66">
        <f t="shared" si="5"/>
        <v>3</v>
      </c>
    </row>
    <row r="69" spans="1:19" x14ac:dyDescent="0.3">
      <c r="A69" s="59" t="str">
        <f t="shared" si="4"/>
        <v>ONEOlivia GordonEvie</v>
      </c>
      <c r="B69" s="60" t="s">
        <v>109</v>
      </c>
      <c r="C69" s="61" t="s">
        <v>392</v>
      </c>
      <c r="D69" s="62" t="s">
        <v>393</v>
      </c>
      <c r="E69" s="95"/>
      <c r="F69" s="64" t="s">
        <v>380</v>
      </c>
      <c r="G69" s="65"/>
      <c r="H69" s="66"/>
      <c r="I69" s="67"/>
      <c r="J69" s="65"/>
      <c r="K69" s="68"/>
      <c r="L69" s="68"/>
      <c r="M69" s="68">
        <v>9</v>
      </c>
      <c r="N69" s="68"/>
      <c r="O69" s="68"/>
      <c r="P69" s="69"/>
      <c r="Q69" s="70">
        <v>9</v>
      </c>
      <c r="R69" s="67">
        <f t="shared" si="2"/>
        <v>1</v>
      </c>
      <c r="S69" s="66">
        <f t="shared" si="5"/>
        <v>1</v>
      </c>
    </row>
    <row r="70" spans="1:19" x14ac:dyDescent="0.3">
      <c r="A70" s="59" t="str">
        <f t="shared" si="4"/>
        <v>WAGOlivia GordonEvie</v>
      </c>
      <c r="B70" s="60" t="s">
        <v>26</v>
      </c>
      <c r="C70" s="61" t="s">
        <v>392</v>
      </c>
      <c r="D70" s="62" t="s">
        <v>393</v>
      </c>
      <c r="E70" s="95"/>
      <c r="F70" s="64" t="s">
        <v>380</v>
      </c>
      <c r="G70" s="65"/>
      <c r="H70" s="66"/>
      <c r="I70" s="67"/>
      <c r="J70" s="65"/>
      <c r="K70" s="68"/>
      <c r="L70" s="68"/>
      <c r="M70" s="68"/>
      <c r="N70" s="68">
        <v>10</v>
      </c>
      <c r="O70" s="68"/>
      <c r="P70" s="69"/>
      <c r="Q70" s="70">
        <v>10</v>
      </c>
      <c r="R70" s="67">
        <f t="shared" si="2"/>
        <v>1</v>
      </c>
      <c r="S70" s="66">
        <f t="shared" si="5"/>
        <v>1</v>
      </c>
    </row>
    <row r="71" spans="1:19" x14ac:dyDescent="0.3">
      <c r="A71" s="59" t="str">
        <f t="shared" ref="A71:A102" si="6">CONCATENATE(B71,C71,D71)</f>
        <v>PPMGLois HooperZelda</v>
      </c>
      <c r="B71" s="60" t="s">
        <v>18</v>
      </c>
      <c r="C71" s="61" t="s">
        <v>343</v>
      </c>
      <c r="D71" s="62" t="s">
        <v>344</v>
      </c>
      <c r="E71" s="95"/>
      <c r="F71" s="64" t="s">
        <v>380</v>
      </c>
      <c r="G71" s="65">
        <v>3</v>
      </c>
      <c r="H71" s="66"/>
      <c r="I71" s="67"/>
      <c r="J71" s="65"/>
      <c r="K71" s="68"/>
      <c r="L71" s="68"/>
      <c r="M71" s="68"/>
      <c r="N71" s="68"/>
      <c r="O71" s="68"/>
      <c r="P71" s="69"/>
      <c r="Q71" s="70">
        <v>3</v>
      </c>
      <c r="R71" s="67">
        <f t="shared" si="2"/>
        <v>5</v>
      </c>
      <c r="S71" s="66">
        <f t="shared" si="5"/>
        <v>5</v>
      </c>
    </row>
    <row r="72" spans="1:19" x14ac:dyDescent="0.3">
      <c r="A72" s="59" t="str">
        <f t="shared" si="6"/>
        <v>PCMLois HooperZelda</v>
      </c>
      <c r="B72" s="60" t="s">
        <v>20</v>
      </c>
      <c r="C72" s="61" t="s">
        <v>343</v>
      </c>
      <c r="D72" s="62" t="s">
        <v>344</v>
      </c>
      <c r="E72" s="95"/>
      <c r="F72" s="64" t="s">
        <v>380</v>
      </c>
      <c r="G72" s="65"/>
      <c r="H72" s="66"/>
      <c r="I72" s="67">
        <v>5</v>
      </c>
      <c r="J72" s="65"/>
      <c r="K72" s="68"/>
      <c r="L72" s="68"/>
      <c r="M72" s="68"/>
      <c r="N72" s="68"/>
      <c r="O72" s="68"/>
      <c r="P72" s="69"/>
      <c r="Q72" s="70">
        <v>5</v>
      </c>
      <c r="R72" s="67">
        <f t="shared" si="2"/>
        <v>3</v>
      </c>
      <c r="S72" s="66">
        <f t="shared" si="5"/>
        <v>3</v>
      </c>
    </row>
    <row r="73" spans="1:19" x14ac:dyDescent="0.3">
      <c r="A73" s="59" t="str">
        <f t="shared" si="6"/>
        <v>DIAMLois HooperZelda</v>
      </c>
      <c r="B73" s="60" t="s">
        <v>231</v>
      </c>
      <c r="C73" s="61" t="s">
        <v>343</v>
      </c>
      <c r="D73" s="62" t="s">
        <v>344</v>
      </c>
      <c r="E73" s="95"/>
      <c r="F73" s="64" t="s">
        <v>380</v>
      </c>
      <c r="G73" s="65"/>
      <c r="H73" s="66"/>
      <c r="I73" s="67"/>
      <c r="J73" s="65">
        <v>5</v>
      </c>
      <c r="K73" s="68"/>
      <c r="L73" s="68"/>
      <c r="M73" s="68"/>
      <c r="N73" s="68"/>
      <c r="O73" s="68"/>
      <c r="P73" s="69"/>
      <c r="Q73" s="70">
        <v>5</v>
      </c>
      <c r="R73" s="67">
        <f t="shared" si="2"/>
        <v>3</v>
      </c>
      <c r="S73" s="66">
        <v>0</v>
      </c>
    </row>
    <row r="74" spans="1:19" x14ac:dyDescent="0.3">
      <c r="A74" s="59" t="str">
        <f t="shared" si="6"/>
        <v>WBLois HooperZelda</v>
      </c>
      <c r="B74" s="60" t="s">
        <v>23</v>
      </c>
      <c r="C74" s="61" t="s">
        <v>343</v>
      </c>
      <c r="D74" s="62" t="s">
        <v>344</v>
      </c>
      <c r="E74" s="95"/>
      <c r="F74" s="64" t="s">
        <v>380</v>
      </c>
      <c r="G74" s="65"/>
      <c r="H74" s="66"/>
      <c r="I74" s="67"/>
      <c r="J74" s="65"/>
      <c r="K74" s="68">
        <v>4</v>
      </c>
      <c r="L74" s="68"/>
      <c r="M74" s="68"/>
      <c r="N74" s="68"/>
      <c r="O74" s="68"/>
      <c r="P74" s="69"/>
      <c r="Q74" s="70">
        <v>4</v>
      </c>
      <c r="R74" s="67">
        <f t="shared" si="2"/>
        <v>4</v>
      </c>
      <c r="S74" s="66">
        <f t="shared" ref="S74:S80" si="7">SUM(R74+$S$5)</f>
        <v>4</v>
      </c>
    </row>
    <row r="75" spans="1:19" x14ac:dyDescent="0.3">
      <c r="A75" s="59" t="str">
        <f t="shared" si="6"/>
        <v>F&amp;DLois HooperZelda</v>
      </c>
      <c r="B75" s="60" t="s">
        <v>230</v>
      </c>
      <c r="C75" s="61" t="s">
        <v>343</v>
      </c>
      <c r="D75" s="62" t="s">
        <v>344</v>
      </c>
      <c r="E75" s="95"/>
      <c r="F75" s="64" t="s">
        <v>380</v>
      </c>
      <c r="G75" s="65"/>
      <c r="H75" s="66"/>
      <c r="I75" s="67"/>
      <c r="J75" s="65"/>
      <c r="K75" s="68"/>
      <c r="L75" s="68">
        <v>5</v>
      </c>
      <c r="M75" s="68"/>
      <c r="N75" s="68"/>
      <c r="O75" s="68"/>
      <c r="P75" s="69"/>
      <c r="Q75" s="70">
        <v>5</v>
      </c>
      <c r="R75" s="67">
        <f t="shared" si="2"/>
        <v>3</v>
      </c>
      <c r="S75" s="66">
        <f t="shared" si="7"/>
        <v>3</v>
      </c>
    </row>
    <row r="76" spans="1:19" x14ac:dyDescent="0.3">
      <c r="A76" s="59" t="str">
        <f t="shared" si="6"/>
        <v>ONELois HooperZelda</v>
      </c>
      <c r="B76" s="60" t="s">
        <v>109</v>
      </c>
      <c r="C76" s="61" t="s">
        <v>343</v>
      </c>
      <c r="D76" s="62" t="s">
        <v>344</v>
      </c>
      <c r="E76" s="95"/>
      <c r="F76" s="64" t="s">
        <v>380</v>
      </c>
      <c r="G76" s="65"/>
      <c r="H76" s="66"/>
      <c r="I76" s="67"/>
      <c r="J76" s="65"/>
      <c r="K76" s="68"/>
      <c r="L76" s="68"/>
      <c r="M76" s="68">
        <v>6</v>
      </c>
      <c r="N76" s="68"/>
      <c r="O76" s="68"/>
      <c r="P76" s="69"/>
      <c r="Q76" s="70">
        <v>6</v>
      </c>
      <c r="R76" s="67">
        <f t="shared" si="2"/>
        <v>2</v>
      </c>
      <c r="S76" s="66">
        <f t="shared" si="7"/>
        <v>2</v>
      </c>
    </row>
    <row r="77" spans="1:19" x14ac:dyDescent="0.3">
      <c r="A77" s="59" t="str">
        <f t="shared" si="6"/>
        <v>WAGLois HooperZelda</v>
      </c>
      <c r="B77" s="60" t="s">
        <v>26</v>
      </c>
      <c r="C77" s="61" t="s">
        <v>343</v>
      </c>
      <c r="D77" s="62" t="s">
        <v>344</v>
      </c>
      <c r="E77" s="95"/>
      <c r="F77" s="64" t="s">
        <v>380</v>
      </c>
      <c r="G77" s="65"/>
      <c r="H77" s="66"/>
      <c r="I77" s="67"/>
      <c r="J77" s="65"/>
      <c r="K77" s="68"/>
      <c r="L77" s="68"/>
      <c r="M77" s="68"/>
      <c r="N77" s="68">
        <v>5</v>
      </c>
      <c r="O77" s="68"/>
      <c r="P77" s="69"/>
      <c r="Q77" s="70">
        <v>5</v>
      </c>
      <c r="R77" s="67">
        <f t="shared" si="2"/>
        <v>3</v>
      </c>
      <c r="S77" s="66">
        <f t="shared" si="7"/>
        <v>3</v>
      </c>
    </row>
    <row r="78" spans="1:19" x14ac:dyDescent="0.3">
      <c r="A78" s="59" t="str">
        <f t="shared" si="6"/>
        <v>PPMGRuby BassLeah</v>
      </c>
      <c r="B78" s="60" t="s">
        <v>18</v>
      </c>
      <c r="C78" s="61" t="s">
        <v>394</v>
      </c>
      <c r="D78" s="62" t="s">
        <v>395</v>
      </c>
      <c r="E78" s="95"/>
      <c r="F78" s="64" t="s">
        <v>380</v>
      </c>
      <c r="G78" s="65">
        <v>3</v>
      </c>
      <c r="H78" s="66"/>
      <c r="I78" s="67"/>
      <c r="J78" s="65"/>
      <c r="K78" s="68"/>
      <c r="L78" s="68"/>
      <c r="M78" s="68"/>
      <c r="N78" s="68"/>
      <c r="O78" s="68"/>
      <c r="P78" s="69"/>
      <c r="Q78" s="70">
        <v>3</v>
      </c>
      <c r="R78" s="67">
        <f t="shared" si="2"/>
        <v>5</v>
      </c>
      <c r="S78" s="66">
        <f t="shared" si="7"/>
        <v>5</v>
      </c>
    </row>
    <row r="79" spans="1:19" x14ac:dyDescent="0.3">
      <c r="A79" s="59" t="str">
        <f t="shared" si="6"/>
        <v>PCMRuby BassLeah</v>
      </c>
      <c r="B79" s="60" t="s">
        <v>20</v>
      </c>
      <c r="C79" s="61" t="s">
        <v>394</v>
      </c>
      <c r="D79" s="62" t="s">
        <v>395</v>
      </c>
      <c r="E79" s="95"/>
      <c r="F79" s="64" t="s">
        <v>380</v>
      </c>
      <c r="G79" s="65"/>
      <c r="H79" s="66"/>
      <c r="I79" s="67">
        <v>4</v>
      </c>
      <c r="J79" s="65"/>
      <c r="K79" s="68"/>
      <c r="L79" s="68"/>
      <c r="M79" s="68"/>
      <c r="N79" s="68"/>
      <c r="O79" s="68"/>
      <c r="P79" s="69"/>
      <c r="Q79" s="70">
        <v>4</v>
      </c>
      <c r="R79" s="67">
        <f t="shared" si="2"/>
        <v>4</v>
      </c>
      <c r="S79" s="66">
        <f t="shared" si="7"/>
        <v>4</v>
      </c>
    </row>
    <row r="80" spans="1:19" x14ac:dyDescent="0.3">
      <c r="A80" s="59" t="str">
        <f t="shared" si="6"/>
        <v>DIAMRuby BassLeah</v>
      </c>
      <c r="B80" s="60" t="s">
        <v>231</v>
      </c>
      <c r="C80" s="61" t="s">
        <v>394</v>
      </c>
      <c r="D80" s="62" t="s">
        <v>395</v>
      </c>
      <c r="E80" s="95"/>
      <c r="F80" s="64" t="s">
        <v>380</v>
      </c>
      <c r="G80" s="65"/>
      <c r="H80" s="66"/>
      <c r="I80" s="67"/>
      <c r="J80" s="65">
        <v>6</v>
      </c>
      <c r="K80" s="68"/>
      <c r="L80" s="68"/>
      <c r="M80" s="68"/>
      <c r="N80" s="68"/>
      <c r="O80" s="68"/>
      <c r="P80" s="69"/>
      <c r="Q80" s="70">
        <v>6</v>
      </c>
      <c r="R80" s="67">
        <f t="shared" si="2"/>
        <v>2</v>
      </c>
      <c r="S80" s="66">
        <f t="shared" si="7"/>
        <v>2</v>
      </c>
    </row>
    <row r="81" spans="1:19" x14ac:dyDescent="0.3">
      <c r="A81" s="59" t="str">
        <f t="shared" si="6"/>
        <v>WBRuby BassLeah</v>
      </c>
      <c r="B81" s="60" t="s">
        <v>23</v>
      </c>
      <c r="C81" s="61" t="s">
        <v>394</v>
      </c>
      <c r="D81" s="62" t="s">
        <v>395</v>
      </c>
      <c r="E81" s="95"/>
      <c r="F81" s="64" t="s">
        <v>380</v>
      </c>
      <c r="G81" s="65"/>
      <c r="H81" s="66"/>
      <c r="I81" s="67"/>
      <c r="J81" s="65"/>
      <c r="K81" s="68">
        <v>7</v>
      </c>
      <c r="L81" s="68"/>
      <c r="M81" s="68"/>
      <c r="N81" s="68"/>
      <c r="O81" s="68"/>
      <c r="P81" s="69"/>
      <c r="Q81" s="70">
        <v>7</v>
      </c>
      <c r="R81" s="67">
        <f t="shared" si="2"/>
        <v>1</v>
      </c>
      <c r="S81" s="66">
        <f t="shared" ref="S81:S93" si="8">SUM(R81+$S$5)</f>
        <v>1</v>
      </c>
    </row>
    <row r="82" spans="1:19" x14ac:dyDescent="0.3">
      <c r="A82" s="59" t="str">
        <f t="shared" si="6"/>
        <v>F&amp;DRuby BassLeah</v>
      </c>
      <c r="B82" s="60" t="s">
        <v>230</v>
      </c>
      <c r="C82" s="61" t="s">
        <v>394</v>
      </c>
      <c r="D82" s="62" t="s">
        <v>395</v>
      </c>
      <c r="E82" s="95"/>
      <c r="F82" s="64" t="s">
        <v>380</v>
      </c>
      <c r="G82" s="65"/>
      <c r="H82" s="66"/>
      <c r="I82" s="67"/>
      <c r="J82" s="65"/>
      <c r="K82" s="68"/>
      <c r="L82" s="68">
        <v>4</v>
      </c>
      <c r="M82" s="68"/>
      <c r="N82" s="68"/>
      <c r="O82" s="68"/>
      <c r="P82" s="69"/>
      <c r="Q82" s="70">
        <v>4</v>
      </c>
      <c r="R82" s="67">
        <f t="shared" si="2"/>
        <v>4</v>
      </c>
      <c r="S82" s="66">
        <f t="shared" si="8"/>
        <v>4</v>
      </c>
    </row>
    <row r="83" spans="1:19" x14ac:dyDescent="0.3">
      <c r="A83" s="59" t="str">
        <f t="shared" si="6"/>
        <v>ONERuby BassLeah</v>
      </c>
      <c r="B83" s="60" t="s">
        <v>109</v>
      </c>
      <c r="C83" s="61" t="s">
        <v>394</v>
      </c>
      <c r="D83" s="62" t="s">
        <v>395</v>
      </c>
      <c r="E83" s="95"/>
      <c r="F83" s="64" t="s">
        <v>380</v>
      </c>
      <c r="G83" s="65"/>
      <c r="H83" s="66"/>
      <c r="I83" s="67"/>
      <c r="J83" s="65"/>
      <c r="K83" s="68"/>
      <c r="L83" s="68"/>
      <c r="M83" s="68">
        <v>7</v>
      </c>
      <c r="N83" s="68"/>
      <c r="O83" s="68"/>
      <c r="P83" s="69"/>
      <c r="Q83" s="70">
        <v>7</v>
      </c>
      <c r="R83" s="67">
        <f t="shared" si="2"/>
        <v>1</v>
      </c>
      <c r="S83" s="66">
        <v>0</v>
      </c>
    </row>
    <row r="84" spans="1:19" x14ac:dyDescent="0.3">
      <c r="A84" s="59" t="str">
        <f t="shared" si="6"/>
        <v>WAGRuby BassLeah</v>
      </c>
      <c r="B84" s="60" t="s">
        <v>26</v>
      </c>
      <c r="C84" s="61" t="s">
        <v>394</v>
      </c>
      <c r="D84" s="62" t="s">
        <v>395</v>
      </c>
      <c r="E84" s="95"/>
      <c r="F84" s="64" t="s">
        <v>380</v>
      </c>
      <c r="G84" s="65"/>
      <c r="H84" s="66"/>
      <c r="I84" s="67"/>
      <c r="J84" s="65"/>
      <c r="K84" s="68"/>
      <c r="L84" s="68"/>
      <c r="M84" s="68"/>
      <c r="N84" s="68">
        <v>6</v>
      </c>
      <c r="O84" s="68"/>
      <c r="P84" s="69"/>
      <c r="Q84" s="70">
        <v>6</v>
      </c>
      <c r="R84" s="67">
        <f t="shared" si="2"/>
        <v>2</v>
      </c>
      <c r="S84" s="66">
        <f t="shared" si="8"/>
        <v>2</v>
      </c>
    </row>
    <row r="85" spans="1:19" x14ac:dyDescent="0.3">
      <c r="A85" s="59" t="str">
        <f t="shared" si="6"/>
        <v>PPMGElaria AtheisWildwood Beyond Paradise</v>
      </c>
      <c r="B85" s="60" t="s">
        <v>18</v>
      </c>
      <c r="C85" s="61" t="s">
        <v>241</v>
      </c>
      <c r="D85" s="62" t="s">
        <v>242</v>
      </c>
      <c r="E85" s="95"/>
      <c r="F85" s="64" t="s">
        <v>243</v>
      </c>
      <c r="G85" s="65">
        <v>3</v>
      </c>
      <c r="H85" s="66"/>
      <c r="I85" s="67"/>
      <c r="J85" s="65"/>
      <c r="K85" s="68"/>
      <c r="L85" s="68"/>
      <c r="M85" s="68"/>
      <c r="N85" s="68"/>
      <c r="O85" s="68"/>
      <c r="P85" s="69"/>
      <c r="Q85" s="70">
        <v>3</v>
      </c>
      <c r="R85" s="67">
        <f t="shared" si="2"/>
        <v>5</v>
      </c>
      <c r="S85" s="66">
        <f t="shared" si="8"/>
        <v>5</v>
      </c>
    </row>
    <row r="86" spans="1:19" x14ac:dyDescent="0.3">
      <c r="A86" s="59" t="str">
        <f t="shared" si="6"/>
        <v>PCMElaria AtheisWildwood Beyond Paradise</v>
      </c>
      <c r="B86" s="60" t="s">
        <v>20</v>
      </c>
      <c r="C86" s="61" t="s">
        <v>241</v>
      </c>
      <c r="D86" s="62" t="s">
        <v>242</v>
      </c>
      <c r="E86" s="95"/>
      <c r="F86" s="64" t="s">
        <v>243</v>
      </c>
      <c r="G86" s="65"/>
      <c r="H86" s="66"/>
      <c r="I86" s="67">
        <v>1</v>
      </c>
      <c r="J86" s="65"/>
      <c r="K86" s="68"/>
      <c r="L86" s="68"/>
      <c r="M86" s="68"/>
      <c r="N86" s="68"/>
      <c r="O86" s="68"/>
      <c r="P86" s="69"/>
      <c r="Q86" s="70">
        <v>1</v>
      </c>
      <c r="R86" s="67">
        <f t="shared" si="2"/>
        <v>7</v>
      </c>
      <c r="S86" s="66">
        <f t="shared" si="8"/>
        <v>7</v>
      </c>
    </row>
    <row r="87" spans="1:19" x14ac:dyDescent="0.3">
      <c r="A87" s="59" t="str">
        <f t="shared" si="6"/>
        <v>DIAMElaria AtheisWildwood Beyond Paradise</v>
      </c>
      <c r="B87" s="60" t="s">
        <v>231</v>
      </c>
      <c r="C87" s="61" t="s">
        <v>241</v>
      </c>
      <c r="D87" s="62" t="s">
        <v>242</v>
      </c>
      <c r="E87" s="95"/>
      <c r="F87" s="64" t="s">
        <v>243</v>
      </c>
      <c r="G87" s="65"/>
      <c r="H87" s="66"/>
      <c r="I87" s="67"/>
      <c r="J87" s="65">
        <v>6</v>
      </c>
      <c r="K87" s="68"/>
      <c r="L87" s="68"/>
      <c r="M87" s="68"/>
      <c r="N87" s="68"/>
      <c r="O87" s="68"/>
      <c r="P87" s="69"/>
      <c r="Q87" s="70">
        <v>6</v>
      </c>
      <c r="R87" s="67">
        <f t="shared" si="2"/>
        <v>2</v>
      </c>
      <c r="S87" s="66">
        <f t="shared" si="8"/>
        <v>2</v>
      </c>
    </row>
    <row r="88" spans="1:19" x14ac:dyDescent="0.3">
      <c r="A88" s="59" t="str">
        <f t="shared" si="6"/>
        <v>WBElaria AtheisWildwood Beyond Paradise</v>
      </c>
      <c r="B88" s="60" t="s">
        <v>23</v>
      </c>
      <c r="C88" s="61" t="s">
        <v>241</v>
      </c>
      <c r="D88" s="62" t="s">
        <v>242</v>
      </c>
      <c r="E88" s="95"/>
      <c r="F88" s="64" t="s">
        <v>243</v>
      </c>
      <c r="G88" s="65"/>
      <c r="H88" s="66"/>
      <c r="I88" s="67"/>
      <c r="J88" s="65"/>
      <c r="K88" s="68">
        <v>1</v>
      </c>
      <c r="L88" s="68"/>
      <c r="M88" s="68"/>
      <c r="N88" s="68"/>
      <c r="O88" s="68"/>
      <c r="P88" s="69"/>
      <c r="Q88" s="70">
        <v>1</v>
      </c>
      <c r="R88" s="67">
        <f t="shared" si="2"/>
        <v>7</v>
      </c>
      <c r="S88" s="66">
        <f t="shared" si="8"/>
        <v>7</v>
      </c>
    </row>
    <row r="89" spans="1:19" x14ac:dyDescent="0.3">
      <c r="A89" s="59" t="str">
        <f t="shared" si="6"/>
        <v>F&amp;DElaria AtheisWildwood Beyond Paradise</v>
      </c>
      <c r="B89" s="60" t="s">
        <v>230</v>
      </c>
      <c r="C89" s="61" t="s">
        <v>241</v>
      </c>
      <c r="D89" s="62" t="s">
        <v>242</v>
      </c>
      <c r="E89" s="95"/>
      <c r="F89" s="64" t="s">
        <v>243</v>
      </c>
      <c r="G89" s="65"/>
      <c r="H89" s="66"/>
      <c r="I89" s="67"/>
      <c r="J89" s="65"/>
      <c r="K89" s="68"/>
      <c r="L89" s="68">
        <v>5</v>
      </c>
      <c r="M89" s="68"/>
      <c r="N89" s="68"/>
      <c r="O89" s="68"/>
      <c r="P89" s="69"/>
      <c r="Q89" s="70">
        <v>5</v>
      </c>
      <c r="R89" s="67">
        <f t="shared" si="2"/>
        <v>3</v>
      </c>
      <c r="S89" s="66">
        <f t="shared" si="8"/>
        <v>3</v>
      </c>
    </row>
    <row r="90" spans="1:19" x14ac:dyDescent="0.3">
      <c r="A90" s="59" t="str">
        <f t="shared" si="6"/>
        <v>ONEElaria AtheisWildwood Beyond Paradise</v>
      </c>
      <c r="B90" s="60" t="s">
        <v>109</v>
      </c>
      <c r="C90" s="61" t="s">
        <v>241</v>
      </c>
      <c r="D90" s="62" t="s">
        <v>242</v>
      </c>
      <c r="E90" s="95"/>
      <c r="F90" s="64" t="s">
        <v>243</v>
      </c>
      <c r="G90" s="65"/>
      <c r="H90" s="66"/>
      <c r="I90" s="67"/>
      <c r="J90" s="65"/>
      <c r="K90" s="68"/>
      <c r="L90" s="68"/>
      <c r="M90" s="68">
        <v>5</v>
      </c>
      <c r="N90" s="68"/>
      <c r="O90" s="68"/>
      <c r="P90" s="69"/>
      <c r="Q90" s="70">
        <v>5</v>
      </c>
      <c r="R90" s="67">
        <f t="shared" si="2"/>
        <v>3</v>
      </c>
      <c r="S90" s="66">
        <f t="shared" si="8"/>
        <v>3</v>
      </c>
    </row>
    <row r="91" spans="1:19" x14ac:dyDescent="0.3">
      <c r="A91" s="59" t="str">
        <f t="shared" si="6"/>
        <v>WAGElaria AtheisWildwood Beyond Paradise</v>
      </c>
      <c r="B91" s="60" t="s">
        <v>26</v>
      </c>
      <c r="C91" s="61" t="s">
        <v>241</v>
      </c>
      <c r="D91" s="62" t="s">
        <v>242</v>
      </c>
      <c r="E91" s="95"/>
      <c r="F91" s="64" t="s">
        <v>243</v>
      </c>
      <c r="G91" s="65"/>
      <c r="H91" s="66"/>
      <c r="I91" s="67"/>
      <c r="J91" s="65"/>
      <c r="K91" s="68"/>
      <c r="L91" s="68"/>
      <c r="M91" s="68"/>
      <c r="N91" s="68">
        <v>2</v>
      </c>
      <c r="O91" s="68"/>
      <c r="P91" s="69"/>
      <c r="Q91" s="70">
        <v>2</v>
      </c>
      <c r="R91" s="67">
        <f t="shared" si="2"/>
        <v>6</v>
      </c>
      <c r="S91" s="66">
        <f t="shared" si="8"/>
        <v>6</v>
      </c>
    </row>
    <row r="92" spans="1:19" x14ac:dyDescent="0.3">
      <c r="A92" s="59" t="str">
        <f t="shared" si="6"/>
        <v>PPMGEmma DempseyCapparis O'Grady</v>
      </c>
      <c r="B92" s="60" t="s">
        <v>18</v>
      </c>
      <c r="C92" s="61" t="s">
        <v>293</v>
      </c>
      <c r="D92" s="62" t="s">
        <v>316</v>
      </c>
      <c r="E92" s="95"/>
      <c r="F92" s="64" t="s">
        <v>243</v>
      </c>
      <c r="G92" s="65">
        <v>3</v>
      </c>
      <c r="H92" s="66"/>
      <c r="I92" s="67"/>
      <c r="J92" s="65"/>
      <c r="K92" s="68"/>
      <c r="L92" s="68"/>
      <c r="M92" s="68"/>
      <c r="N92" s="68"/>
      <c r="O92" s="68"/>
      <c r="P92" s="69"/>
      <c r="Q92" s="70">
        <v>3</v>
      </c>
      <c r="R92" s="67">
        <f t="shared" si="2"/>
        <v>5</v>
      </c>
      <c r="S92" s="66">
        <f t="shared" si="8"/>
        <v>5</v>
      </c>
    </row>
    <row r="93" spans="1:19" x14ac:dyDescent="0.3">
      <c r="A93" s="59" t="str">
        <f t="shared" si="6"/>
        <v>PCMEmma DempseyCapparis O'Grady</v>
      </c>
      <c r="B93" s="60" t="s">
        <v>20</v>
      </c>
      <c r="C93" s="61" t="s">
        <v>293</v>
      </c>
      <c r="D93" s="62" t="s">
        <v>316</v>
      </c>
      <c r="E93" s="95"/>
      <c r="F93" s="64" t="s">
        <v>243</v>
      </c>
      <c r="G93" s="65"/>
      <c r="H93" s="66"/>
      <c r="I93" s="67">
        <v>7</v>
      </c>
      <c r="J93" s="65"/>
      <c r="K93" s="68"/>
      <c r="L93" s="68"/>
      <c r="M93" s="68"/>
      <c r="N93" s="68"/>
      <c r="O93" s="68"/>
      <c r="P93" s="69"/>
      <c r="Q93" s="70">
        <v>7</v>
      </c>
      <c r="R93" s="67">
        <f t="shared" si="2"/>
        <v>1</v>
      </c>
      <c r="S93" s="66">
        <f t="shared" si="8"/>
        <v>1</v>
      </c>
    </row>
    <row r="94" spans="1:19" x14ac:dyDescent="0.3">
      <c r="A94" s="59" t="str">
        <f t="shared" si="6"/>
        <v>DIAMEmma DempseyCapparis O'Grady</v>
      </c>
      <c r="B94" s="60" t="s">
        <v>231</v>
      </c>
      <c r="C94" s="61" t="s">
        <v>293</v>
      </c>
      <c r="D94" s="62" t="s">
        <v>316</v>
      </c>
      <c r="E94" s="95"/>
      <c r="F94" s="64" t="s">
        <v>243</v>
      </c>
      <c r="G94" s="65"/>
      <c r="H94" s="66"/>
      <c r="I94" s="67"/>
      <c r="J94" s="65">
        <v>4</v>
      </c>
      <c r="K94" s="68"/>
      <c r="L94" s="68"/>
      <c r="M94" s="68"/>
      <c r="N94" s="68"/>
      <c r="O94" s="68"/>
      <c r="P94" s="69"/>
      <c r="Q94" s="70">
        <v>4</v>
      </c>
      <c r="R94" s="67">
        <f t="shared" si="2"/>
        <v>4</v>
      </c>
      <c r="S94" s="66">
        <f>SUM(R94+$S$5)</f>
        <v>4</v>
      </c>
    </row>
    <row r="95" spans="1:19" x14ac:dyDescent="0.3">
      <c r="A95" s="59" t="str">
        <f t="shared" si="6"/>
        <v>WBEmma DempseyCapparis O'Grady</v>
      </c>
      <c r="B95" s="60" t="s">
        <v>23</v>
      </c>
      <c r="C95" s="61" t="s">
        <v>293</v>
      </c>
      <c r="D95" s="62" t="s">
        <v>316</v>
      </c>
      <c r="E95" s="95"/>
      <c r="F95" s="64" t="s">
        <v>243</v>
      </c>
      <c r="G95" s="65"/>
      <c r="H95" s="66"/>
      <c r="I95" s="67"/>
      <c r="J95" s="65"/>
      <c r="K95" s="68">
        <v>8</v>
      </c>
      <c r="L95" s="68"/>
      <c r="M95" s="68"/>
      <c r="N95" s="68"/>
      <c r="O95" s="68"/>
      <c r="P95" s="69"/>
      <c r="Q95" s="70">
        <v>8</v>
      </c>
      <c r="R95" s="67">
        <f t="shared" si="2"/>
        <v>1</v>
      </c>
      <c r="S95" s="66">
        <v>0</v>
      </c>
    </row>
    <row r="96" spans="1:19" x14ac:dyDescent="0.3">
      <c r="A96" s="59" t="str">
        <f t="shared" si="6"/>
        <v>F&amp;DEmma DempseyCapparis O'Grady</v>
      </c>
      <c r="B96" s="60" t="s">
        <v>230</v>
      </c>
      <c r="C96" s="61" t="s">
        <v>293</v>
      </c>
      <c r="D96" s="62" t="s">
        <v>316</v>
      </c>
      <c r="E96" s="95"/>
      <c r="F96" s="64" t="s">
        <v>243</v>
      </c>
      <c r="G96" s="65"/>
      <c r="H96" s="66"/>
      <c r="I96" s="67"/>
      <c r="J96" s="65"/>
      <c r="K96" s="68"/>
      <c r="L96" s="68">
        <v>6</v>
      </c>
      <c r="M96" s="68"/>
      <c r="N96" s="68"/>
      <c r="O96" s="68"/>
      <c r="P96" s="69"/>
      <c r="Q96" s="70">
        <v>6</v>
      </c>
      <c r="R96" s="67">
        <f t="shared" si="2"/>
        <v>2</v>
      </c>
      <c r="S96" s="66">
        <f t="shared" ref="S96:S101" si="9">SUM(R96+$S$5)</f>
        <v>2</v>
      </c>
    </row>
    <row r="97" spans="1:19" x14ac:dyDescent="0.3">
      <c r="A97" s="59" t="str">
        <f t="shared" si="6"/>
        <v>ONEEmma DempseyCapparis O'Grady</v>
      </c>
      <c r="B97" s="60" t="s">
        <v>109</v>
      </c>
      <c r="C97" s="61" t="s">
        <v>293</v>
      </c>
      <c r="D97" s="62" t="s">
        <v>316</v>
      </c>
      <c r="E97" s="95"/>
      <c r="F97" s="64" t="s">
        <v>243</v>
      </c>
      <c r="G97" s="65"/>
      <c r="H97" s="66"/>
      <c r="I97" s="67"/>
      <c r="J97" s="65"/>
      <c r="K97" s="68"/>
      <c r="L97" s="68"/>
      <c r="M97" s="68">
        <v>4</v>
      </c>
      <c r="N97" s="68"/>
      <c r="O97" s="68"/>
      <c r="P97" s="69"/>
      <c r="Q97" s="70">
        <v>4</v>
      </c>
      <c r="R97" s="67">
        <f t="shared" si="2"/>
        <v>4</v>
      </c>
      <c r="S97" s="66">
        <f t="shared" si="9"/>
        <v>4</v>
      </c>
    </row>
    <row r="98" spans="1:19" x14ac:dyDescent="0.3">
      <c r="A98" s="59" t="str">
        <f t="shared" si="6"/>
        <v>WAGEmma DempseyCapparis O'Grady</v>
      </c>
      <c r="B98" s="60" t="s">
        <v>26</v>
      </c>
      <c r="C98" s="61" t="s">
        <v>293</v>
      </c>
      <c r="D98" s="62" t="s">
        <v>316</v>
      </c>
      <c r="E98" s="95"/>
      <c r="F98" s="64" t="s">
        <v>243</v>
      </c>
      <c r="G98" s="65"/>
      <c r="H98" s="66"/>
      <c r="I98" s="67"/>
      <c r="J98" s="65"/>
      <c r="K98" s="68"/>
      <c r="L98" s="68"/>
      <c r="M98" s="68"/>
      <c r="N98" s="68">
        <v>7</v>
      </c>
      <c r="O98" s="68"/>
      <c r="P98" s="69"/>
      <c r="Q98" s="70">
        <v>7</v>
      </c>
      <c r="R98" s="67">
        <f t="shared" si="2"/>
        <v>1</v>
      </c>
      <c r="S98" s="66">
        <f t="shared" si="9"/>
        <v>1</v>
      </c>
    </row>
    <row r="99" spans="1:19" x14ac:dyDescent="0.3">
      <c r="A99" s="59" t="str">
        <f t="shared" si="6"/>
        <v>PPMGPoppy HoughParis</v>
      </c>
      <c r="B99" s="60" t="s">
        <v>18</v>
      </c>
      <c r="C99" s="61" t="s">
        <v>283</v>
      </c>
      <c r="D99" s="62" t="s">
        <v>284</v>
      </c>
      <c r="E99" s="95"/>
      <c r="F99" s="64" t="s">
        <v>243</v>
      </c>
      <c r="G99" s="65">
        <v>3</v>
      </c>
      <c r="H99" s="66"/>
      <c r="I99" s="67"/>
      <c r="J99" s="65"/>
      <c r="K99" s="68"/>
      <c r="L99" s="68"/>
      <c r="M99" s="68"/>
      <c r="N99" s="68"/>
      <c r="O99" s="68"/>
      <c r="P99" s="69"/>
      <c r="Q99" s="70">
        <v>3</v>
      </c>
      <c r="R99" s="67">
        <f t="shared" si="2"/>
        <v>5</v>
      </c>
      <c r="S99" s="66">
        <f t="shared" si="9"/>
        <v>5</v>
      </c>
    </row>
    <row r="100" spans="1:19" x14ac:dyDescent="0.3">
      <c r="A100" s="59" t="str">
        <f t="shared" si="6"/>
        <v>PPMGLineave KellyBerrymore Delight</v>
      </c>
      <c r="B100" s="60" t="s">
        <v>18</v>
      </c>
      <c r="C100" s="61" t="s">
        <v>396</v>
      </c>
      <c r="D100" s="62" t="s">
        <v>397</v>
      </c>
      <c r="E100" s="95"/>
      <c r="F100" s="64" t="s">
        <v>243</v>
      </c>
      <c r="G100" s="65">
        <v>3</v>
      </c>
      <c r="H100" s="66"/>
      <c r="I100" s="67"/>
      <c r="J100" s="65"/>
      <c r="K100" s="68"/>
      <c r="L100" s="68"/>
      <c r="M100" s="68"/>
      <c r="N100" s="68"/>
      <c r="O100" s="68"/>
      <c r="P100" s="69"/>
      <c r="Q100" s="70">
        <v>3</v>
      </c>
      <c r="R100" s="67">
        <f t="shared" si="2"/>
        <v>5</v>
      </c>
      <c r="S100" s="66">
        <f t="shared" si="9"/>
        <v>5</v>
      </c>
    </row>
    <row r="101" spans="1:19" ht="15" customHeight="1" x14ac:dyDescent="0.3">
      <c r="A101" s="59" t="str">
        <f t="shared" si="6"/>
        <v>PCMLineave KellyChequers</v>
      </c>
      <c r="B101" s="60" t="s">
        <v>20</v>
      </c>
      <c r="C101" s="61" t="s">
        <v>396</v>
      </c>
      <c r="D101" s="62" t="s">
        <v>280</v>
      </c>
      <c r="E101" s="95"/>
      <c r="F101" s="64" t="s">
        <v>243</v>
      </c>
      <c r="G101" s="65"/>
      <c r="H101" s="66"/>
      <c r="I101" s="67">
        <v>3</v>
      </c>
      <c r="J101" s="65"/>
      <c r="K101" s="68"/>
      <c r="L101" s="68"/>
      <c r="M101" s="68"/>
      <c r="N101" s="68"/>
      <c r="O101" s="68"/>
      <c r="P101" s="69"/>
      <c r="Q101" s="70">
        <v>3</v>
      </c>
      <c r="R101" s="67">
        <f t="shared" si="2"/>
        <v>5</v>
      </c>
      <c r="S101" s="66">
        <f t="shared" si="9"/>
        <v>5</v>
      </c>
    </row>
    <row r="102" spans="1:19" ht="15" customHeight="1" x14ac:dyDescent="0.3">
      <c r="A102" s="59" t="str">
        <f t="shared" si="6"/>
        <v>DIAMLineave KellyChequers</v>
      </c>
      <c r="B102" s="60" t="s">
        <v>231</v>
      </c>
      <c r="C102" s="61" t="s">
        <v>396</v>
      </c>
      <c r="D102" s="62" t="s">
        <v>280</v>
      </c>
      <c r="E102" s="95"/>
      <c r="F102" s="64" t="s">
        <v>243</v>
      </c>
      <c r="G102" s="65"/>
      <c r="H102" s="66"/>
      <c r="I102" s="67"/>
      <c r="J102" s="65">
        <v>3</v>
      </c>
      <c r="K102" s="68"/>
      <c r="L102" s="68"/>
      <c r="M102" s="68"/>
      <c r="N102" s="68"/>
      <c r="O102" s="68"/>
      <c r="P102" s="69"/>
      <c r="Q102" s="70">
        <v>3</v>
      </c>
      <c r="R102" s="67">
        <f t="shared" si="2"/>
        <v>5</v>
      </c>
      <c r="S102" s="66">
        <v>0</v>
      </c>
    </row>
    <row r="103" spans="1:19" ht="15" customHeight="1" x14ac:dyDescent="0.3">
      <c r="A103" s="59" t="str">
        <f t="shared" ref="A103:A134" si="10">CONCATENATE(B103,C103,D103)</f>
        <v>WBLineave KellyChequers</v>
      </c>
      <c r="B103" s="60" t="s">
        <v>23</v>
      </c>
      <c r="C103" s="61" t="s">
        <v>396</v>
      </c>
      <c r="D103" s="62" t="s">
        <v>280</v>
      </c>
      <c r="E103" s="95"/>
      <c r="F103" s="64" t="s">
        <v>243</v>
      </c>
      <c r="G103" s="65"/>
      <c r="H103" s="66"/>
      <c r="I103" s="67"/>
      <c r="J103" s="65"/>
      <c r="K103" s="68">
        <v>5</v>
      </c>
      <c r="L103" s="68"/>
      <c r="M103" s="68"/>
      <c r="N103" s="68"/>
      <c r="O103" s="68"/>
      <c r="P103" s="69"/>
      <c r="Q103" s="70">
        <v>5</v>
      </c>
      <c r="R103" s="67">
        <f t="shared" si="2"/>
        <v>3</v>
      </c>
      <c r="S103" s="66">
        <f>SUM(R103+$S$5)</f>
        <v>3</v>
      </c>
    </row>
    <row r="104" spans="1:19" ht="15" customHeight="1" x14ac:dyDescent="0.3">
      <c r="A104" s="59" t="str">
        <f t="shared" si="10"/>
        <v>F&amp;DLineave KellyChequers</v>
      </c>
      <c r="B104" s="60" t="s">
        <v>230</v>
      </c>
      <c r="C104" s="61" t="s">
        <v>396</v>
      </c>
      <c r="D104" s="62" t="s">
        <v>280</v>
      </c>
      <c r="E104" s="95"/>
      <c r="F104" s="64" t="s">
        <v>243</v>
      </c>
      <c r="G104" s="65"/>
      <c r="H104" s="66"/>
      <c r="I104" s="67"/>
      <c r="J104" s="65"/>
      <c r="K104" s="68"/>
      <c r="L104" s="68">
        <v>2</v>
      </c>
      <c r="M104" s="68"/>
      <c r="N104" s="68"/>
      <c r="O104" s="68"/>
      <c r="P104" s="69"/>
      <c r="Q104" s="70">
        <v>2</v>
      </c>
      <c r="R104" s="67">
        <f t="shared" si="2"/>
        <v>6</v>
      </c>
      <c r="S104" s="66">
        <v>1</v>
      </c>
    </row>
    <row r="105" spans="1:19" ht="15" customHeight="1" x14ac:dyDescent="0.3">
      <c r="A105" s="59" t="str">
        <f t="shared" si="10"/>
        <v>ONELineave KellyChequers</v>
      </c>
      <c r="B105" s="60" t="s">
        <v>109</v>
      </c>
      <c r="C105" s="61" t="s">
        <v>396</v>
      </c>
      <c r="D105" s="62" t="s">
        <v>280</v>
      </c>
      <c r="E105" s="95"/>
      <c r="F105" s="64" t="s">
        <v>243</v>
      </c>
      <c r="G105" s="65"/>
      <c r="H105" s="66"/>
      <c r="I105" s="67"/>
      <c r="J105" s="65"/>
      <c r="K105" s="68"/>
      <c r="L105" s="68"/>
      <c r="M105" s="68">
        <v>4</v>
      </c>
      <c r="N105" s="68"/>
      <c r="O105" s="68"/>
      <c r="P105" s="69"/>
      <c r="Q105" s="70">
        <v>4</v>
      </c>
      <c r="R105" s="67">
        <f t="shared" si="2"/>
        <v>4</v>
      </c>
      <c r="S105" s="66">
        <f>SUM(R105+$S$5)</f>
        <v>4</v>
      </c>
    </row>
    <row r="106" spans="1:19" ht="15" customHeight="1" x14ac:dyDescent="0.3">
      <c r="A106" s="59" t="str">
        <f t="shared" si="10"/>
        <v>WAGLineave KellyChequers</v>
      </c>
      <c r="B106" s="60" t="s">
        <v>26</v>
      </c>
      <c r="C106" s="61" t="s">
        <v>396</v>
      </c>
      <c r="D106" s="62" t="s">
        <v>280</v>
      </c>
      <c r="E106" s="95"/>
      <c r="F106" s="64" t="s">
        <v>243</v>
      </c>
      <c r="G106" s="65"/>
      <c r="H106" s="66"/>
      <c r="I106" s="67"/>
      <c r="J106" s="65"/>
      <c r="K106" s="68"/>
      <c r="L106" s="68"/>
      <c r="M106" s="68"/>
      <c r="N106" s="68">
        <v>4</v>
      </c>
      <c r="O106" s="68"/>
      <c r="P106" s="69"/>
      <c r="Q106" s="70">
        <v>4</v>
      </c>
      <c r="R106" s="67">
        <f t="shared" si="2"/>
        <v>4</v>
      </c>
      <c r="S106" s="66">
        <v>2</v>
      </c>
    </row>
    <row r="107" spans="1:19" ht="15" customHeight="1" x14ac:dyDescent="0.3">
      <c r="A107" s="59" t="str">
        <f t="shared" si="10"/>
        <v>PPMGStephanie DanielsLenny</v>
      </c>
      <c r="B107" s="60" t="s">
        <v>18</v>
      </c>
      <c r="C107" s="61" t="s">
        <v>350</v>
      </c>
      <c r="D107" s="62" t="s">
        <v>351</v>
      </c>
      <c r="E107" s="95"/>
      <c r="F107" s="64" t="s">
        <v>398</v>
      </c>
      <c r="G107" s="65">
        <v>2</v>
      </c>
      <c r="H107" s="66"/>
      <c r="I107" s="67"/>
      <c r="J107" s="65"/>
      <c r="K107" s="68"/>
      <c r="L107" s="68"/>
      <c r="M107" s="68"/>
      <c r="N107" s="68"/>
      <c r="O107" s="68"/>
      <c r="P107" s="69"/>
      <c r="Q107" s="70">
        <v>2</v>
      </c>
      <c r="R107" s="67">
        <f t="shared" si="2"/>
        <v>6</v>
      </c>
      <c r="S107" s="66">
        <f>SUM(R107+$S$5)</f>
        <v>6</v>
      </c>
    </row>
    <row r="108" spans="1:19" ht="15" customHeight="1" x14ac:dyDescent="0.3">
      <c r="A108" s="59" t="str">
        <f t="shared" si="10"/>
        <v>PCMStephanie DanielsLenny</v>
      </c>
      <c r="B108" s="60" t="s">
        <v>20</v>
      </c>
      <c r="C108" s="61" t="s">
        <v>350</v>
      </c>
      <c r="D108" s="62" t="s">
        <v>351</v>
      </c>
      <c r="E108" s="95"/>
      <c r="F108" s="64" t="s">
        <v>398</v>
      </c>
      <c r="G108" s="65"/>
      <c r="H108" s="66"/>
      <c r="I108" s="67">
        <v>8</v>
      </c>
      <c r="J108" s="65"/>
      <c r="K108" s="68"/>
      <c r="L108" s="68"/>
      <c r="M108" s="68"/>
      <c r="N108" s="68"/>
      <c r="O108" s="68"/>
      <c r="P108" s="69"/>
      <c r="Q108" s="70">
        <v>8</v>
      </c>
      <c r="R108" s="67">
        <f t="shared" si="2"/>
        <v>1</v>
      </c>
      <c r="S108" s="66">
        <v>3</v>
      </c>
    </row>
    <row r="109" spans="1:19" ht="15" customHeight="1" x14ac:dyDescent="0.3">
      <c r="A109" s="59" t="str">
        <f t="shared" si="10"/>
        <v>DIAMStephanie DanielsLenny</v>
      </c>
      <c r="B109" s="60" t="s">
        <v>231</v>
      </c>
      <c r="C109" s="61" t="s">
        <v>350</v>
      </c>
      <c r="D109" s="62" t="s">
        <v>351</v>
      </c>
      <c r="E109" s="95"/>
      <c r="F109" s="64" t="s">
        <v>398</v>
      </c>
      <c r="G109" s="65"/>
      <c r="H109" s="66"/>
      <c r="I109" s="67"/>
      <c r="J109" s="65">
        <v>3</v>
      </c>
      <c r="K109" s="68"/>
      <c r="L109" s="68"/>
      <c r="M109" s="68"/>
      <c r="N109" s="68"/>
      <c r="O109" s="68"/>
      <c r="P109" s="69"/>
      <c r="Q109" s="70">
        <v>3</v>
      </c>
      <c r="R109" s="67">
        <f t="shared" si="2"/>
        <v>5</v>
      </c>
      <c r="S109" s="66">
        <f>SUM(R109+$S$5)</f>
        <v>5</v>
      </c>
    </row>
    <row r="110" spans="1:19" ht="15" customHeight="1" x14ac:dyDescent="0.3">
      <c r="A110" s="59" t="str">
        <f t="shared" si="10"/>
        <v>WBStephanie DanielsLenny</v>
      </c>
      <c r="B110" s="60" t="s">
        <v>23</v>
      </c>
      <c r="C110" s="61" t="s">
        <v>350</v>
      </c>
      <c r="D110" s="62" t="s">
        <v>351</v>
      </c>
      <c r="E110" s="95"/>
      <c r="F110" s="64" t="s">
        <v>398</v>
      </c>
      <c r="G110" s="65"/>
      <c r="H110" s="66"/>
      <c r="I110" s="67"/>
      <c r="J110" s="65"/>
      <c r="K110" s="68">
        <v>3</v>
      </c>
      <c r="L110" s="68"/>
      <c r="M110" s="68"/>
      <c r="N110" s="68"/>
      <c r="O110" s="68"/>
      <c r="P110" s="69"/>
      <c r="Q110" s="70">
        <v>3</v>
      </c>
      <c r="R110" s="67">
        <f t="shared" si="2"/>
        <v>5</v>
      </c>
      <c r="S110" s="66">
        <v>4</v>
      </c>
    </row>
    <row r="111" spans="1:19" ht="15" customHeight="1" x14ac:dyDescent="0.3">
      <c r="A111" s="59" t="str">
        <f t="shared" si="10"/>
        <v>F&amp;DStephanie DanielsLenny</v>
      </c>
      <c r="B111" s="60" t="s">
        <v>230</v>
      </c>
      <c r="C111" s="61" t="s">
        <v>350</v>
      </c>
      <c r="D111" s="62" t="s">
        <v>351</v>
      </c>
      <c r="E111" s="95"/>
      <c r="F111" s="64" t="s">
        <v>398</v>
      </c>
      <c r="G111" s="65"/>
      <c r="H111" s="66"/>
      <c r="I111" s="67"/>
      <c r="J111" s="65"/>
      <c r="K111" s="68"/>
      <c r="L111" s="68">
        <v>3</v>
      </c>
      <c r="M111" s="68"/>
      <c r="N111" s="68"/>
      <c r="O111" s="68"/>
      <c r="P111" s="69"/>
      <c r="Q111" s="70">
        <v>3</v>
      </c>
      <c r="R111" s="67">
        <f t="shared" si="2"/>
        <v>5</v>
      </c>
      <c r="S111" s="66">
        <f>SUM(R111+$S$5)</f>
        <v>5</v>
      </c>
    </row>
    <row r="112" spans="1:19" ht="15" customHeight="1" x14ac:dyDescent="0.3">
      <c r="A112" s="59" t="str">
        <f t="shared" si="10"/>
        <v>ONEStephanie DanielsLenny</v>
      </c>
      <c r="B112" s="60" t="s">
        <v>109</v>
      </c>
      <c r="C112" s="61" t="s">
        <v>350</v>
      </c>
      <c r="D112" s="62" t="s">
        <v>351</v>
      </c>
      <c r="E112" s="95"/>
      <c r="F112" s="64" t="s">
        <v>398</v>
      </c>
      <c r="G112" s="65"/>
      <c r="H112" s="66"/>
      <c r="I112" s="67"/>
      <c r="J112" s="65"/>
      <c r="K112" s="68"/>
      <c r="L112" s="68"/>
      <c r="M112" s="68">
        <v>3</v>
      </c>
      <c r="N112" s="68"/>
      <c r="O112" s="68"/>
      <c r="P112" s="69"/>
      <c r="Q112" s="70">
        <v>3</v>
      </c>
      <c r="R112" s="67">
        <f t="shared" si="2"/>
        <v>5</v>
      </c>
      <c r="S112" s="66">
        <v>5</v>
      </c>
    </row>
    <row r="113" spans="1:19" ht="15" customHeight="1" x14ac:dyDescent="0.3">
      <c r="A113" s="59" t="str">
        <f t="shared" si="10"/>
        <v>WAGStephanie DanielsLenny</v>
      </c>
      <c r="B113" s="60" t="s">
        <v>26</v>
      </c>
      <c r="C113" s="61" t="s">
        <v>350</v>
      </c>
      <c r="D113" s="62" t="s">
        <v>351</v>
      </c>
      <c r="E113" s="95"/>
      <c r="F113" s="64" t="s">
        <v>398</v>
      </c>
      <c r="G113" s="65"/>
      <c r="H113" s="66"/>
      <c r="I113" s="67"/>
      <c r="J113" s="65"/>
      <c r="K113" s="68"/>
      <c r="L113" s="68"/>
      <c r="M113" s="68"/>
      <c r="N113" s="68">
        <v>2</v>
      </c>
      <c r="O113" s="68"/>
      <c r="P113" s="69"/>
      <c r="Q113" s="70">
        <v>2</v>
      </c>
      <c r="R113" s="67">
        <f t="shared" si="2"/>
        <v>6</v>
      </c>
      <c r="S113" s="66">
        <f>SUM(R113+$S$5)</f>
        <v>6</v>
      </c>
    </row>
    <row r="114" spans="1:19" x14ac:dyDescent="0.3">
      <c r="A114" s="59" t="str">
        <f t="shared" si="10"/>
        <v>PPMGGrace CoxAmmeko</v>
      </c>
      <c r="B114" s="60" t="s">
        <v>18</v>
      </c>
      <c r="C114" s="61" t="s">
        <v>254</v>
      </c>
      <c r="D114" s="62" t="s">
        <v>399</v>
      </c>
      <c r="E114" s="95"/>
      <c r="F114" s="64" t="s">
        <v>400</v>
      </c>
      <c r="G114" s="65">
        <v>2</v>
      </c>
      <c r="H114" s="66"/>
      <c r="I114" s="67"/>
      <c r="J114" s="65"/>
      <c r="K114" s="68"/>
      <c r="L114" s="68"/>
      <c r="M114" s="68"/>
      <c r="N114" s="68"/>
      <c r="O114" s="68"/>
      <c r="P114" s="69"/>
      <c r="Q114" s="70">
        <v>2</v>
      </c>
      <c r="R114" s="67">
        <f t="shared" si="2"/>
        <v>6</v>
      </c>
      <c r="S114" s="66">
        <v>6</v>
      </c>
    </row>
    <row r="115" spans="1:19" x14ac:dyDescent="0.3">
      <c r="A115" s="59" t="str">
        <f t="shared" si="10"/>
        <v>PCMGrace CoxAmmeko</v>
      </c>
      <c r="B115" s="60" t="s">
        <v>20</v>
      </c>
      <c r="C115" s="61" t="s">
        <v>254</v>
      </c>
      <c r="D115" s="62" t="s">
        <v>399</v>
      </c>
      <c r="E115" s="95"/>
      <c r="F115" s="64" t="s">
        <v>400</v>
      </c>
      <c r="G115" s="65"/>
      <c r="H115" s="66"/>
      <c r="I115" s="67">
        <v>2</v>
      </c>
      <c r="J115" s="65"/>
      <c r="K115" s="68"/>
      <c r="L115" s="68"/>
      <c r="M115" s="68"/>
      <c r="N115" s="68"/>
      <c r="O115" s="68"/>
      <c r="P115" s="69"/>
      <c r="Q115" s="70">
        <v>2</v>
      </c>
      <c r="R115" s="67">
        <v>0</v>
      </c>
      <c r="S115" s="66">
        <v>0</v>
      </c>
    </row>
    <row r="116" spans="1:19" x14ac:dyDescent="0.3">
      <c r="A116" s="59" t="str">
        <f t="shared" si="10"/>
        <v>DIAMGrace CoxAmmeko</v>
      </c>
      <c r="B116" s="60" t="s">
        <v>231</v>
      </c>
      <c r="C116" s="61" t="s">
        <v>254</v>
      </c>
      <c r="D116" s="62" t="s">
        <v>399</v>
      </c>
      <c r="E116" s="95"/>
      <c r="F116" s="64" t="s">
        <v>400</v>
      </c>
      <c r="G116" s="65"/>
      <c r="H116" s="66"/>
      <c r="I116" s="67"/>
      <c r="J116" s="65">
        <v>6</v>
      </c>
      <c r="K116" s="68"/>
      <c r="L116" s="68"/>
      <c r="M116" s="68"/>
      <c r="N116" s="68"/>
      <c r="O116" s="68"/>
      <c r="P116" s="69"/>
      <c r="Q116" s="70">
        <v>6</v>
      </c>
      <c r="R116" s="67">
        <f t="shared" si="2"/>
        <v>2</v>
      </c>
      <c r="S116" s="66">
        <f>SUM(R116+$S$5)</f>
        <v>2</v>
      </c>
    </row>
    <row r="117" spans="1:19" x14ac:dyDescent="0.3">
      <c r="A117" s="59" t="str">
        <f t="shared" si="10"/>
        <v>WBGrace CoxAmmeko</v>
      </c>
      <c r="B117" s="60" t="s">
        <v>23</v>
      </c>
      <c r="C117" s="61" t="s">
        <v>254</v>
      </c>
      <c r="D117" s="62" t="s">
        <v>399</v>
      </c>
      <c r="E117" s="95"/>
      <c r="F117" s="64" t="s">
        <v>400</v>
      </c>
      <c r="G117" s="65"/>
      <c r="H117" s="66"/>
      <c r="I117" s="67"/>
      <c r="J117" s="65"/>
      <c r="K117" s="68">
        <v>4</v>
      </c>
      <c r="L117" s="68"/>
      <c r="M117" s="68"/>
      <c r="N117" s="68"/>
      <c r="O117" s="68"/>
      <c r="P117" s="69"/>
      <c r="Q117" s="70">
        <v>4</v>
      </c>
      <c r="R117" s="67">
        <f t="shared" si="2"/>
        <v>4</v>
      </c>
      <c r="S117" s="66">
        <f>SUM(R117+$S$5)</f>
        <v>4</v>
      </c>
    </row>
    <row r="118" spans="1:19" x14ac:dyDescent="0.3">
      <c r="A118" s="59" t="str">
        <f t="shared" si="10"/>
        <v>F&amp;DGrace CoxAmmeko</v>
      </c>
      <c r="B118" s="60" t="s">
        <v>230</v>
      </c>
      <c r="C118" s="61" t="s">
        <v>254</v>
      </c>
      <c r="D118" s="62" t="s">
        <v>399</v>
      </c>
      <c r="E118" s="95"/>
      <c r="F118" s="64" t="s">
        <v>400</v>
      </c>
      <c r="G118" s="65"/>
      <c r="H118" s="66"/>
      <c r="I118" s="67"/>
      <c r="J118" s="65"/>
      <c r="K118" s="68"/>
      <c r="L118" s="68">
        <v>4</v>
      </c>
      <c r="M118" s="68"/>
      <c r="N118" s="68"/>
      <c r="O118" s="68"/>
      <c r="P118" s="69"/>
      <c r="Q118" s="70">
        <v>4</v>
      </c>
      <c r="R118" s="67">
        <f t="shared" si="2"/>
        <v>4</v>
      </c>
      <c r="S118" s="66">
        <f>SUM(R118+$S$5)</f>
        <v>4</v>
      </c>
    </row>
    <row r="119" spans="1:19" x14ac:dyDescent="0.3">
      <c r="A119" s="59" t="str">
        <f t="shared" si="10"/>
        <v>ONEGrace CoxAmmeko</v>
      </c>
      <c r="B119" s="60" t="s">
        <v>109</v>
      </c>
      <c r="C119" s="61" t="s">
        <v>254</v>
      </c>
      <c r="D119" s="62" t="s">
        <v>399</v>
      </c>
      <c r="E119" s="95"/>
      <c r="F119" s="64" t="s">
        <v>400</v>
      </c>
      <c r="G119" s="65"/>
      <c r="H119" s="66"/>
      <c r="I119" s="67"/>
      <c r="J119" s="65"/>
      <c r="K119" s="68"/>
      <c r="L119" s="68"/>
      <c r="M119" s="68">
        <v>2</v>
      </c>
      <c r="N119" s="68"/>
      <c r="O119" s="68"/>
      <c r="P119" s="69"/>
      <c r="Q119" s="70">
        <v>2</v>
      </c>
      <c r="R119" s="67">
        <f t="shared" si="2"/>
        <v>6</v>
      </c>
      <c r="S119" s="66">
        <v>0</v>
      </c>
    </row>
    <row r="120" spans="1:19" x14ac:dyDescent="0.3">
      <c r="A120" s="59" t="str">
        <f t="shared" si="10"/>
        <v>WAGGrace CoxAmmeko</v>
      </c>
      <c r="B120" s="60" t="s">
        <v>26</v>
      </c>
      <c r="C120" s="61" t="s">
        <v>254</v>
      </c>
      <c r="D120" s="62" t="s">
        <v>399</v>
      </c>
      <c r="E120" s="95"/>
      <c r="F120" s="64" t="s">
        <v>400</v>
      </c>
      <c r="G120" s="65"/>
      <c r="H120" s="66"/>
      <c r="I120" s="67"/>
      <c r="J120" s="65"/>
      <c r="K120" s="68"/>
      <c r="L120" s="68"/>
      <c r="M120" s="68"/>
      <c r="N120" s="68">
        <v>5</v>
      </c>
      <c r="O120" s="68"/>
      <c r="P120" s="69"/>
      <c r="Q120" s="70">
        <v>5</v>
      </c>
      <c r="R120" s="67">
        <f t="shared" si="2"/>
        <v>3</v>
      </c>
      <c r="S120" s="66">
        <f>SUM(R120+$S$5)</f>
        <v>3</v>
      </c>
    </row>
    <row r="121" spans="1:19" x14ac:dyDescent="0.3">
      <c r="A121" s="59" t="str">
        <f t="shared" si="10"/>
        <v>PPMGRuby GilberdKirralea Cabaret</v>
      </c>
      <c r="B121" s="60" t="s">
        <v>18</v>
      </c>
      <c r="C121" s="61" t="s">
        <v>179</v>
      </c>
      <c r="D121" s="62" t="s">
        <v>202</v>
      </c>
      <c r="E121" s="95"/>
      <c r="F121" s="64" t="s">
        <v>157</v>
      </c>
      <c r="G121" s="65">
        <v>1</v>
      </c>
      <c r="H121" s="66"/>
      <c r="I121" s="67"/>
      <c r="J121" s="65"/>
      <c r="K121" s="68"/>
      <c r="L121" s="68"/>
      <c r="M121" s="68"/>
      <c r="N121" s="68"/>
      <c r="O121" s="68"/>
      <c r="P121" s="69"/>
      <c r="Q121" s="70">
        <v>1</v>
      </c>
      <c r="R121" s="67">
        <f t="shared" si="2"/>
        <v>7</v>
      </c>
      <c r="S121" s="66">
        <f>SUM(R121+$S$5)</f>
        <v>7</v>
      </c>
    </row>
    <row r="122" spans="1:19" x14ac:dyDescent="0.3">
      <c r="A122" s="59" t="str">
        <f t="shared" si="10"/>
        <v>PPMGSophie MoseyBlue</v>
      </c>
      <c r="B122" s="60" t="s">
        <v>18</v>
      </c>
      <c r="C122" s="61" t="s">
        <v>401</v>
      </c>
      <c r="D122" s="62" t="s">
        <v>402</v>
      </c>
      <c r="E122" s="95"/>
      <c r="F122" s="64" t="s">
        <v>157</v>
      </c>
      <c r="G122" s="65">
        <v>1</v>
      </c>
      <c r="H122" s="66"/>
      <c r="I122" s="67"/>
      <c r="J122" s="65"/>
      <c r="K122" s="68"/>
      <c r="L122" s="68"/>
      <c r="M122" s="68"/>
      <c r="N122" s="68"/>
      <c r="O122" s="68"/>
      <c r="P122" s="69"/>
      <c r="Q122" s="70">
        <v>1</v>
      </c>
      <c r="R122" s="67">
        <f t="shared" si="2"/>
        <v>7</v>
      </c>
      <c r="S122" s="66">
        <f>SUM(R122+$S$5)</f>
        <v>7</v>
      </c>
    </row>
    <row r="123" spans="1:19" x14ac:dyDescent="0.3">
      <c r="A123" s="59" t="str">
        <f t="shared" si="10"/>
        <v>PPMGIndi CurtinOsiris Aphrael</v>
      </c>
      <c r="B123" s="60" t="s">
        <v>18</v>
      </c>
      <c r="C123" s="61" t="s">
        <v>403</v>
      </c>
      <c r="D123" s="62" t="s">
        <v>319</v>
      </c>
      <c r="E123" s="95"/>
      <c r="F123" s="64" t="s">
        <v>157</v>
      </c>
      <c r="G123" s="65">
        <v>1</v>
      </c>
      <c r="H123" s="66"/>
      <c r="I123" s="67"/>
      <c r="J123" s="65"/>
      <c r="K123" s="68"/>
      <c r="L123" s="68"/>
      <c r="M123" s="68"/>
      <c r="N123" s="68"/>
      <c r="O123" s="68"/>
      <c r="P123" s="69"/>
      <c r="Q123" s="70">
        <v>1</v>
      </c>
      <c r="R123" s="67">
        <f t="shared" si="2"/>
        <v>7</v>
      </c>
      <c r="S123" s="66">
        <f>SUM(R123+$S$5)</f>
        <v>7</v>
      </c>
    </row>
    <row r="124" spans="1:19" x14ac:dyDescent="0.3">
      <c r="A124" s="59" t="str">
        <f t="shared" si="10"/>
        <v>PPMGZara OfficerCharlie</v>
      </c>
      <c r="B124" s="60" t="s">
        <v>18</v>
      </c>
      <c r="C124" s="61" t="s">
        <v>334</v>
      </c>
      <c r="D124" s="62" t="s">
        <v>404</v>
      </c>
      <c r="E124" s="95"/>
      <c r="F124" s="64" t="s">
        <v>157</v>
      </c>
      <c r="G124" s="65">
        <v>1</v>
      </c>
      <c r="H124" s="66"/>
      <c r="I124" s="67"/>
      <c r="J124" s="65"/>
      <c r="K124" s="68"/>
      <c r="L124" s="68"/>
      <c r="M124" s="68"/>
      <c r="N124" s="68"/>
      <c r="O124" s="68"/>
      <c r="P124" s="69"/>
      <c r="Q124" s="70">
        <v>1</v>
      </c>
      <c r="R124" s="67">
        <f t="shared" si="2"/>
        <v>7</v>
      </c>
      <c r="S124" s="66">
        <v>0</v>
      </c>
    </row>
    <row r="125" spans="1:19" x14ac:dyDescent="0.3">
      <c r="A125" s="59" t="str">
        <f t="shared" si="10"/>
        <v>PPMGBella PearceBungallastud Impact</v>
      </c>
      <c r="B125" s="60" t="s">
        <v>18</v>
      </c>
      <c r="C125" s="61" t="s">
        <v>300</v>
      </c>
      <c r="D125" s="62" t="s">
        <v>405</v>
      </c>
      <c r="E125" s="95"/>
      <c r="F125" s="64" t="s">
        <v>157</v>
      </c>
      <c r="G125" s="65">
        <v>1</v>
      </c>
      <c r="H125" s="66"/>
      <c r="I125" s="67"/>
      <c r="J125" s="65"/>
      <c r="K125" s="68"/>
      <c r="L125" s="68"/>
      <c r="M125" s="68"/>
      <c r="N125" s="68"/>
      <c r="O125" s="68"/>
      <c r="P125" s="69"/>
      <c r="Q125" s="70">
        <v>1</v>
      </c>
      <c r="R125" s="67">
        <f t="shared" si="2"/>
        <v>7</v>
      </c>
      <c r="S125" s="66">
        <f t="shared" ref="S125:S131" si="11">SUM(R125+$S$5)</f>
        <v>7</v>
      </c>
    </row>
    <row r="126" spans="1:19" x14ac:dyDescent="0.3">
      <c r="A126" s="59" t="str">
        <f t="shared" si="10"/>
        <v>PCMBella PearceBungallastud Impact</v>
      </c>
      <c r="B126" s="60" t="s">
        <v>20</v>
      </c>
      <c r="C126" s="61" t="s">
        <v>300</v>
      </c>
      <c r="D126" s="62" t="s">
        <v>405</v>
      </c>
      <c r="E126" s="95"/>
      <c r="F126" s="64" t="s">
        <v>157</v>
      </c>
      <c r="G126" s="65"/>
      <c r="H126" s="66"/>
      <c r="I126" s="67">
        <v>7</v>
      </c>
      <c r="J126" s="65"/>
      <c r="K126" s="68"/>
      <c r="L126" s="68"/>
      <c r="M126" s="68"/>
      <c r="N126" s="68"/>
      <c r="O126" s="68"/>
      <c r="P126" s="69"/>
      <c r="Q126" s="70">
        <v>7</v>
      </c>
      <c r="R126" s="67">
        <f t="shared" si="2"/>
        <v>1</v>
      </c>
      <c r="S126" s="66">
        <f t="shared" si="11"/>
        <v>1</v>
      </c>
    </row>
    <row r="127" spans="1:19" x14ac:dyDescent="0.3">
      <c r="A127" s="59" t="str">
        <f t="shared" si="10"/>
        <v>DIAMBella PearceBungallastud Impact</v>
      </c>
      <c r="B127" s="60" t="s">
        <v>231</v>
      </c>
      <c r="C127" s="61" t="s">
        <v>300</v>
      </c>
      <c r="D127" s="62" t="s">
        <v>405</v>
      </c>
      <c r="E127" s="95"/>
      <c r="F127" s="64" t="s">
        <v>157</v>
      </c>
      <c r="G127" s="65"/>
      <c r="H127" s="66"/>
      <c r="I127" s="67"/>
      <c r="J127" s="65">
        <v>2</v>
      </c>
      <c r="K127" s="68"/>
      <c r="L127" s="68"/>
      <c r="M127" s="68"/>
      <c r="N127" s="68"/>
      <c r="O127" s="68"/>
      <c r="P127" s="69"/>
      <c r="Q127" s="70">
        <v>2</v>
      </c>
      <c r="R127" s="67">
        <f t="shared" si="2"/>
        <v>6</v>
      </c>
      <c r="S127" s="66">
        <f t="shared" si="11"/>
        <v>6</v>
      </c>
    </row>
    <row r="128" spans="1:19" x14ac:dyDescent="0.3">
      <c r="A128" s="59" t="str">
        <f t="shared" si="10"/>
        <v>WBBella PearceBungallastud Impact</v>
      </c>
      <c r="B128" s="60" t="s">
        <v>23</v>
      </c>
      <c r="C128" s="61" t="s">
        <v>300</v>
      </c>
      <c r="D128" s="62" t="s">
        <v>405</v>
      </c>
      <c r="E128" s="95"/>
      <c r="F128" s="64" t="s">
        <v>157</v>
      </c>
      <c r="G128" s="65"/>
      <c r="H128" s="66"/>
      <c r="I128" s="67"/>
      <c r="J128" s="65"/>
      <c r="K128" s="68">
        <v>3</v>
      </c>
      <c r="L128" s="68"/>
      <c r="M128" s="68"/>
      <c r="N128" s="68"/>
      <c r="O128" s="68"/>
      <c r="P128" s="69"/>
      <c r="Q128" s="70">
        <v>3</v>
      </c>
      <c r="R128" s="67">
        <f t="shared" si="2"/>
        <v>5</v>
      </c>
      <c r="S128" s="66">
        <f t="shared" si="11"/>
        <v>5</v>
      </c>
    </row>
    <row r="129" spans="1:19" x14ac:dyDescent="0.3">
      <c r="A129" s="59" t="str">
        <f t="shared" si="10"/>
        <v>F&amp;DBella PearceBungallastud Impact</v>
      </c>
      <c r="B129" s="60" t="s">
        <v>230</v>
      </c>
      <c r="C129" s="61" t="s">
        <v>300</v>
      </c>
      <c r="D129" s="62" t="s">
        <v>405</v>
      </c>
      <c r="E129" s="95"/>
      <c r="F129" s="64" t="s">
        <v>157</v>
      </c>
      <c r="G129" s="65"/>
      <c r="H129" s="66"/>
      <c r="I129" s="67"/>
      <c r="J129" s="65"/>
      <c r="K129" s="68"/>
      <c r="L129" s="68">
        <v>3</v>
      </c>
      <c r="M129" s="68"/>
      <c r="N129" s="68"/>
      <c r="O129" s="68"/>
      <c r="P129" s="69"/>
      <c r="Q129" s="70">
        <v>3</v>
      </c>
      <c r="R129" s="67">
        <f t="shared" si="2"/>
        <v>5</v>
      </c>
      <c r="S129" s="66">
        <f t="shared" si="11"/>
        <v>5</v>
      </c>
    </row>
    <row r="130" spans="1:19" x14ac:dyDescent="0.3">
      <c r="A130" s="59" t="str">
        <f t="shared" si="10"/>
        <v>ONEBella PearceBungallastud Impact</v>
      </c>
      <c r="B130" s="60" t="s">
        <v>109</v>
      </c>
      <c r="C130" s="61" t="s">
        <v>300</v>
      </c>
      <c r="D130" s="62" t="s">
        <v>405</v>
      </c>
      <c r="E130" s="95"/>
      <c r="F130" s="64" t="s">
        <v>157</v>
      </c>
      <c r="G130" s="65"/>
      <c r="H130" s="66"/>
      <c r="I130" s="67"/>
      <c r="J130" s="65"/>
      <c r="K130" s="68"/>
      <c r="L130" s="68"/>
      <c r="M130" s="68">
        <v>3</v>
      </c>
      <c r="N130" s="68"/>
      <c r="O130" s="68"/>
      <c r="P130" s="69"/>
      <c r="Q130" s="70">
        <v>3</v>
      </c>
      <c r="R130" s="67">
        <f t="shared" si="2"/>
        <v>5</v>
      </c>
      <c r="S130" s="66">
        <f t="shared" si="11"/>
        <v>5</v>
      </c>
    </row>
    <row r="131" spans="1:19" x14ac:dyDescent="0.3">
      <c r="A131" s="59" t="str">
        <f t="shared" si="10"/>
        <v>WAGBella PearceBungallastud Impact</v>
      </c>
      <c r="B131" s="60" t="s">
        <v>26</v>
      </c>
      <c r="C131" s="61" t="s">
        <v>300</v>
      </c>
      <c r="D131" s="62" t="s">
        <v>405</v>
      </c>
      <c r="E131" s="95"/>
      <c r="F131" s="64" t="s">
        <v>157</v>
      </c>
      <c r="G131" s="65"/>
      <c r="H131" s="66"/>
      <c r="I131" s="67"/>
      <c r="J131" s="65"/>
      <c r="K131" s="68"/>
      <c r="L131" s="68"/>
      <c r="M131" s="68"/>
      <c r="N131" s="68">
        <v>3</v>
      </c>
      <c r="O131" s="68"/>
      <c r="P131" s="69"/>
      <c r="Q131" s="70">
        <v>3</v>
      </c>
      <c r="R131" s="67">
        <f t="shared" si="2"/>
        <v>5</v>
      </c>
      <c r="S131" s="66">
        <f t="shared" si="11"/>
        <v>5</v>
      </c>
    </row>
    <row r="132" spans="1:19" x14ac:dyDescent="0.3">
      <c r="A132" s="59" t="str">
        <f t="shared" si="10"/>
        <v>PPMGEllie GilberdJessie</v>
      </c>
      <c r="B132" s="60" t="s">
        <v>18</v>
      </c>
      <c r="C132" s="61" t="s">
        <v>289</v>
      </c>
      <c r="D132" s="62" t="s">
        <v>290</v>
      </c>
      <c r="E132" s="95"/>
      <c r="F132" s="64" t="s">
        <v>157</v>
      </c>
      <c r="G132" s="65">
        <v>2</v>
      </c>
      <c r="H132" s="66"/>
      <c r="I132" s="67"/>
      <c r="J132" s="65"/>
      <c r="K132" s="68"/>
      <c r="L132" s="68"/>
      <c r="M132" s="68"/>
      <c r="N132" s="68"/>
      <c r="O132" s="68"/>
      <c r="P132" s="69"/>
      <c r="Q132" s="70">
        <v>2</v>
      </c>
      <c r="R132" s="67">
        <f t="shared" si="2"/>
        <v>6</v>
      </c>
      <c r="S132" s="66">
        <v>0</v>
      </c>
    </row>
    <row r="133" spans="1:19" x14ac:dyDescent="0.3">
      <c r="A133" s="59" t="str">
        <f t="shared" si="10"/>
        <v>PCMTayah JoyGucci</v>
      </c>
      <c r="B133" s="60" t="s">
        <v>20</v>
      </c>
      <c r="C133" s="61" t="s">
        <v>406</v>
      </c>
      <c r="D133" s="62" t="s">
        <v>407</v>
      </c>
      <c r="E133" s="95"/>
      <c r="F133" s="64" t="s">
        <v>408</v>
      </c>
      <c r="G133" s="65"/>
      <c r="H133" s="66"/>
      <c r="I133" s="67">
        <v>3</v>
      </c>
      <c r="J133" s="65"/>
      <c r="K133" s="68"/>
      <c r="L133" s="68"/>
      <c r="M133" s="68"/>
      <c r="N133" s="68"/>
      <c r="O133" s="68"/>
      <c r="P133" s="69"/>
      <c r="Q133" s="70">
        <v>3</v>
      </c>
      <c r="R133" s="67">
        <f t="shared" si="2"/>
        <v>5</v>
      </c>
      <c r="S133" s="66">
        <f t="shared" ref="S133:S179" si="12">SUM(R133+$S$5)</f>
        <v>5</v>
      </c>
    </row>
    <row r="134" spans="1:19" x14ac:dyDescent="0.3">
      <c r="A134" s="59" t="str">
        <f t="shared" si="10"/>
        <v>WBTayah JoyGucci</v>
      </c>
      <c r="B134" s="60" t="s">
        <v>23</v>
      </c>
      <c r="C134" s="61" t="s">
        <v>406</v>
      </c>
      <c r="D134" s="62" t="s">
        <v>407</v>
      </c>
      <c r="E134" s="95"/>
      <c r="F134" s="64" t="s">
        <v>408</v>
      </c>
      <c r="G134" s="65"/>
      <c r="H134" s="66"/>
      <c r="I134" s="67"/>
      <c r="J134" s="65"/>
      <c r="K134" s="68">
        <v>6</v>
      </c>
      <c r="L134" s="68"/>
      <c r="M134" s="68"/>
      <c r="N134" s="68"/>
      <c r="O134" s="68"/>
      <c r="P134" s="69"/>
      <c r="Q134" s="70">
        <v>6</v>
      </c>
      <c r="R134" s="67">
        <f t="shared" si="2"/>
        <v>2</v>
      </c>
      <c r="S134" s="66">
        <f t="shared" si="12"/>
        <v>2</v>
      </c>
    </row>
    <row r="135" spans="1:19" x14ac:dyDescent="0.3">
      <c r="A135" s="59" t="str">
        <f t="shared" ref="A135:A166" si="13">CONCATENATE(B135,C135,D135)</f>
        <v>ONETayah JoyGucci</v>
      </c>
      <c r="B135" s="60" t="s">
        <v>109</v>
      </c>
      <c r="C135" s="61" t="s">
        <v>406</v>
      </c>
      <c r="D135" s="62" t="s">
        <v>407</v>
      </c>
      <c r="E135" s="95"/>
      <c r="F135" s="64" t="s">
        <v>408</v>
      </c>
      <c r="G135" s="65"/>
      <c r="H135" s="66"/>
      <c r="I135" s="67"/>
      <c r="J135" s="65"/>
      <c r="K135" s="68"/>
      <c r="L135" s="68"/>
      <c r="M135" s="68">
        <v>5</v>
      </c>
      <c r="N135" s="68"/>
      <c r="O135" s="68"/>
      <c r="P135" s="69"/>
      <c r="Q135" s="70">
        <v>5</v>
      </c>
      <c r="R135" s="67">
        <f t="shared" si="2"/>
        <v>3</v>
      </c>
      <c r="S135" s="66">
        <f t="shared" si="12"/>
        <v>3</v>
      </c>
    </row>
    <row r="136" spans="1:19" x14ac:dyDescent="0.3">
      <c r="A136" s="59" t="str">
        <f t="shared" si="13"/>
        <v>WAGTayah JoyGucci</v>
      </c>
      <c r="B136" s="60" t="s">
        <v>26</v>
      </c>
      <c r="C136" s="61" t="s">
        <v>406</v>
      </c>
      <c r="D136" s="62" t="s">
        <v>407</v>
      </c>
      <c r="E136" s="95"/>
      <c r="F136" s="64" t="s">
        <v>408</v>
      </c>
      <c r="G136" s="65"/>
      <c r="H136" s="66"/>
      <c r="I136" s="67"/>
      <c r="J136" s="65"/>
      <c r="K136" s="68"/>
      <c r="L136" s="68"/>
      <c r="M136" s="68"/>
      <c r="N136" s="68">
        <v>4</v>
      </c>
      <c r="O136" s="68"/>
      <c r="P136" s="69"/>
      <c r="Q136" s="70">
        <v>4</v>
      </c>
      <c r="R136" s="67">
        <f t="shared" si="2"/>
        <v>4</v>
      </c>
      <c r="S136" s="66">
        <f t="shared" si="12"/>
        <v>4</v>
      </c>
    </row>
    <row r="137" spans="1:19" x14ac:dyDescent="0.3">
      <c r="A137" s="59" t="str">
        <f t="shared" si="13"/>
        <v/>
      </c>
      <c r="B137" s="60"/>
      <c r="C137" s="61" t="s">
        <v>110</v>
      </c>
      <c r="D137" s="62" t="s">
        <v>110</v>
      </c>
      <c r="E137" s="95"/>
      <c r="F137" s="64"/>
      <c r="G137" s="65"/>
      <c r="H137" s="66"/>
      <c r="I137" s="67"/>
      <c r="J137" s="65"/>
      <c r="K137" s="68"/>
      <c r="L137" s="68"/>
      <c r="M137" s="68"/>
      <c r="N137" s="68"/>
      <c r="O137" s="68"/>
      <c r="P137" s="69"/>
      <c r="Q137" s="70">
        <v>0</v>
      </c>
      <c r="R137" s="67">
        <f t="shared" si="2"/>
        <v>0</v>
      </c>
      <c r="S137" s="66">
        <f t="shared" si="12"/>
        <v>0</v>
      </c>
    </row>
    <row r="138" spans="1:19" x14ac:dyDescent="0.3">
      <c r="A138" s="59" t="str">
        <f t="shared" si="13"/>
        <v/>
      </c>
      <c r="B138" s="60"/>
      <c r="C138" s="61" t="s">
        <v>110</v>
      </c>
      <c r="D138" s="62" t="s">
        <v>110</v>
      </c>
      <c r="E138" s="95"/>
      <c r="F138" s="64"/>
      <c r="G138" s="65"/>
      <c r="H138" s="66"/>
      <c r="I138" s="67"/>
      <c r="J138" s="65"/>
      <c r="K138" s="68"/>
      <c r="L138" s="68"/>
      <c r="M138" s="68"/>
      <c r="N138" s="68"/>
      <c r="O138" s="68"/>
      <c r="P138" s="69"/>
      <c r="Q138" s="70">
        <v>0</v>
      </c>
      <c r="R138" s="67">
        <f t="shared" si="2"/>
        <v>0</v>
      </c>
      <c r="S138" s="66">
        <f t="shared" si="12"/>
        <v>0</v>
      </c>
    </row>
    <row r="139" spans="1:19" x14ac:dyDescent="0.3">
      <c r="A139" s="59" t="str">
        <f t="shared" si="13"/>
        <v/>
      </c>
      <c r="B139" s="60"/>
      <c r="C139" s="61" t="s">
        <v>110</v>
      </c>
      <c r="D139" s="62" t="s">
        <v>110</v>
      </c>
      <c r="E139" s="95"/>
      <c r="F139" s="64"/>
      <c r="G139" s="65"/>
      <c r="H139" s="66"/>
      <c r="I139" s="67"/>
      <c r="J139" s="65"/>
      <c r="K139" s="68"/>
      <c r="L139" s="68"/>
      <c r="M139" s="68"/>
      <c r="N139" s="68"/>
      <c r="O139" s="68"/>
      <c r="P139" s="69"/>
      <c r="Q139" s="70">
        <v>0</v>
      </c>
      <c r="R139" s="67">
        <f t="shared" si="2"/>
        <v>0</v>
      </c>
      <c r="S139" s="66">
        <f t="shared" si="12"/>
        <v>0</v>
      </c>
    </row>
    <row r="140" spans="1:19" x14ac:dyDescent="0.3">
      <c r="A140" s="59" t="str">
        <f t="shared" si="13"/>
        <v/>
      </c>
      <c r="B140" s="60"/>
      <c r="C140" s="61"/>
      <c r="D140" s="62"/>
      <c r="E140" s="95"/>
      <c r="F140" s="64"/>
      <c r="G140" s="65"/>
      <c r="H140" s="66"/>
      <c r="I140" s="67"/>
      <c r="J140" s="65"/>
      <c r="K140" s="68"/>
      <c r="L140" s="68"/>
      <c r="M140" s="68"/>
      <c r="N140" s="68"/>
      <c r="O140" s="68"/>
      <c r="P140" s="69"/>
      <c r="Q140" s="70">
        <v>0</v>
      </c>
      <c r="R140" s="67">
        <f t="shared" si="2"/>
        <v>0</v>
      </c>
      <c r="S140" s="66">
        <f t="shared" si="12"/>
        <v>0</v>
      </c>
    </row>
    <row r="141" spans="1:19" x14ac:dyDescent="0.3">
      <c r="A141" s="59" t="str">
        <f t="shared" si="13"/>
        <v/>
      </c>
      <c r="B141" s="60"/>
      <c r="C141" s="61"/>
      <c r="D141" s="62"/>
      <c r="E141" s="95"/>
      <c r="F141" s="64"/>
      <c r="G141" s="65"/>
      <c r="H141" s="66"/>
      <c r="I141" s="67"/>
      <c r="J141" s="65"/>
      <c r="K141" s="68"/>
      <c r="L141" s="68"/>
      <c r="M141" s="68"/>
      <c r="N141" s="68"/>
      <c r="O141" s="68"/>
      <c r="P141" s="69"/>
      <c r="Q141" s="70">
        <v>0</v>
      </c>
      <c r="R141" s="67">
        <f t="shared" si="2"/>
        <v>0</v>
      </c>
      <c r="S141" s="66">
        <f t="shared" si="12"/>
        <v>0</v>
      </c>
    </row>
    <row r="142" spans="1:19" x14ac:dyDescent="0.3">
      <c r="A142" s="59" t="str">
        <f t="shared" si="13"/>
        <v/>
      </c>
      <c r="B142" s="60"/>
      <c r="C142" s="61"/>
      <c r="D142" s="62"/>
      <c r="E142" s="95"/>
      <c r="F142" s="64"/>
      <c r="G142" s="65"/>
      <c r="H142" s="66"/>
      <c r="I142" s="67"/>
      <c r="J142" s="65"/>
      <c r="K142" s="68"/>
      <c r="L142" s="68"/>
      <c r="M142" s="68"/>
      <c r="N142" s="68"/>
      <c r="O142" s="68"/>
      <c r="P142" s="69"/>
      <c r="Q142" s="70">
        <v>0</v>
      </c>
      <c r="R142" s="67">
        <f t="shared" si="2"/>
        <v>0</v>
      </c>
      <c r="S142" s="66">
        <f t="shared" si="12"/>
        <v>0</v>
      </c>
    </row>
    <row r="143" spans="1:19" x14ac:dyDescent="0.3">
      <c r="A143" s="59" t="str">
        <f t="shared" si="13"/>
        <v/>
      </c>
      <c r="B143" s="60"/>
      <c r="C143" s="61"/>
      <c r="D143" s="62"/>
      <c r="E143" s="95"/>
      <c r="F143" s="64"/>
      <c r="G143" s="65"/>
      <c r="H143" s="66"/>
      <c r="I143" s="67"/>
      <c r="J143" s="65"/>
      <c r="K143" s="68"/>
      <c r="L143" s="68"/>
      <c r="M143" s="68"/>
      <c r="N143" s="68"/>
      <c r="O143" s="68"/>
      <c r="P143" s="69"/>
      <c r="Q143" s="70">
        <v>0</v>
      </c>
      <c r="R143" s="67">
        <f t="shared" si="2"/>
        <v>0</v>
      </c>
      <c r="S143" s="66">
        <f t="shared" si="12"/>
        <v>0</v>
      </c>
    </row>
    <row r="144" spans="1:19" x14ac:dyDescent="0.3">
      <c r="A144" s="59" t="str">
        <f t="shared" si="13"/>
        <v/>
      </c>
      <c r="B144" s="60"/>
      <c r="C144" s="61"/>
      <c r="D144" s="62"/>
      <c r="E144" s="95"/>
      <c r="F144" s="64"/>
      <c r="G144" s="65"/>
      <c r="H144" s="66"/>
      <c r="I144" s="67"/>
      <c r="J144" s="65"/>
      <c r="K144" s="68"/>
      <c r="L144" s="68"/>
      <c r="M144" s="68"/>
      <c r="N144" s="68"/>
      <c r="O144" s="68"/>
      <c r="P144" s="69"/>
      <c r="Q144" s="70">
        <v>0</v>
      </c>
      <c r="R144" s="67">
        <f t="shared" si="2"/>
        <v>0</v>
      </c>
      <c r="S144" s="66">
        <f t="shared" si="12"/>
        <v>0</v>
      </c>
    </row>
    <row r="145" spans="1:19" x14ac:dyDescent="0.3">
      <c r="A145" s="59" t="str">
        <f t="shared" si="13"/>
        <v/>
      </c>
      <c r="B145" s="60"/>
      <c r="C145" s="61"/>
      <c r="D145" s="62"/>
      <c r="E145" s="95"/>
      <c r="F145" s="64"/>
      <c r="G145" s="65"/>
      <c r="H145" s="66"/>
      <c r="I145" s="67"/>
      <c r="J145" s="65"/>
      <c r="K145" s="68"/>
      <c r="L145" s="68"/>
      <c r="M145" s="68"/>
      <c r="N145" s="68"/>
      <c r="O145" s="68"/>
      <c r="P145" s="69"/>
      <c r="Q145" s="70">
        <v>0</v>
      </c>
      <c r="R145" s="67">
        <f t="shared" si="2"/>
        <v>0</v>
      </c>
      <c r="S145" s="66">
        <f t="shared" si="12"/>
        <v>0</v>
      </c>
    </row>
    <row r="146" spans="1:19" x14ac:dyDescent="0.3">
      <c r="A146" s="59" t="str">
        <f t="shared" si="13"/>
        <v/>
      </c>
      <c r="B146" s="60"/>
      <c r="C146" s="61"/>
      <c r="D146" s="62"/>
      <c r="E146" s="95"/>
      <c r="F146" s="64"/>
      <c r="G146" s="65"/>
      <c r="H146" s="66"/>
      <c r="I146" s="67"/>
      <c r="J146" s="65"/>
      <c r="K146" s="68"/>
      <c r="L146" s="68"/>
      <c r="M146" s="68"/>
      <c r="N146" s="68"/>
      <c r="O146" s="68"/>
      <c r="P146" s="69"/>
      <c r="Q146" s="70">
        <v>0</v>
      </c>
      <c r="R146" s="67">
        <f t="shared" si="2"/>
        <v>0</v>
      </c>
      <c r="S146" s="66">
        <f t="shared" si="12"/>
        <v>0</v>
      </c>
    </row>
    <row r="147" spans="1:19" x14ac:dyDescent="0.3">
      <c r="A147" s="59" t="str">
        <f t="shared" si="13"/>
        <v/>
      </c>
      <c r="B147" s="60"/>
      <c r="C147" s="61"/>
      <c r="D147" s="62"/>
      <c r="E147" s="95"/>
      <c r="F147" s="64"/>
      <c r="G147" s="65"/>
      <c r="H147" s="66"/>
      <c r="I147" s="67"/>
      <c r="J147" s="65"/>
      <c r="K147" s="68"/>
      <c r="L147" s="68"/>
      <c r="M147" s="68"/>
      <c r="N147" s="68"/>
      <c r="O147" s="68"/>
      <c r="P147" s="69"/>
      <c r="Q147" s="70">
        <v>0</v>
      </c>
      <c r="R147" s="67">
        <f t="shared" si="2"/>
        <v>0</v>
      </c>
      <c r="S147" s="66">
        <f t="shared" si="12"/>
        <v>0</v>
      </c>
    </row>
    <row r="148" spans="1:19" x14ac:dyDescent="0.3">
      <c r="A148" s="59" t="str">
        <f t="shared" si="13"/>
        <v/>
      </c>
      <c r="B148" s="60"/>
      <c r="C148" s="61"/>
      <c r="D148" s="62"/>
      <c r="E148" s="95"/>
      <c r="F148" s="64"/>
      <c r="G148" s="65"/>
      <c r="H148" s="66"/>
      <c r="I148" s="67"/>
      <c r="J148" s="65"/>
      <c r="K148" s="68"/>
      <c r="L148" s="68"/>
      <c r="M148" s="68"/>
      <c r="N148" s="68"/>
      <c r="O148" s="68"/>
      <c r="P148" s="69"/>
      <c r="Q148" s="70">
        <v>0</v>
      </c>
      <c r="R148" s="67">
        <f t="shared" si="2"/>
        <v>0</v>
      </c>
      <c r="S148" s="66">
        <f t="shared" si="12"/>
        <v>0</v>
      </c>
    </row>
    <row r="149" spans="1:19" x14ac:dyDescent="0.3">
      <c r="A149" s="59" t="str">
        <f t="shared" si="13"/>
        <v/>
      </c>
      <c r="B149" s="60"/>
      <c r="C149" s="61"/>
      <c r="D149" s="62"/>
      <c r="E149" s="95"/>
      <c r="F149" s="64"/>
      <c r="G149" s="65"/>
      <c r="H149" s="66"/>
      <c r="I149" s="67"/>
      <c r="J149" s="65"/>
      <c r="K149" s="68"/>
      <c r="L149" s="68"/>
      <c r="M149" s="68"/>
      <c r="N149" s="68"/>
      <c r="O149" s="68"/>
      <c r="P149" s="69"/>
      <c r="Q149" s="70">
        <v>0</v>
      </c>
      <c r="R149" s="67">
        <f t="shared" si="2"/>
        <v>0</v>
      </c>
      <c r="S149" s="66">
        <f t="shared" si="12"/>
        <v>0</v>
      </c>
    </row>
    <row r="150" spans="1:19" x14ac:dyDescent="0.3">
      <c r="A150" s="59" t="str">
        <f t="shared" si="13"/>
        <v/>
      </c>
      <c r="B150" s="60"/>
      <c r="C150" s="61"/>
      <c r="D150" s="62"/>
      <c r="E150" s="95"/>
      <c r="F150" s="64"/>
      <c r="G150" s="65"/>
      <c r="H150" s="66"/>
      <c r="I150" s="67"/>
      <c r="J150" s="65"/>
      <c r="K150" s="68"/>
      <c r="L150" s="68"/>
      <c r="M150" s="68"/>
      <c r="N150" s="68"/>
      <c r="O150" s="68"/>
      <c r="P150" s="69"/>
      <c r="Q150" s="70">
        <v>0</v>
      </c>
      <c r="R150" s="67">
        <f t="shared" si="2"/>
        <v>0</v>
      </c>
      <c r="S150" s="66">
        <f t="shared" si="12"/>
        <v>0</v>
      </c>
    </row>
    <row r="151" spans="1:19" x14ac:dyDescent="0.3">
      <c r="A151" s="59" t="str">
        <f t="shared" si="13"/>
        <v/>
      </c>
      <c r="B151" s="60"/>
      <c r="C151" s="61"/>
      <c r="D151" s="62"/>
      <c r="E151" s="95"/>
      <c r="F151" s="64"/>
      <c r="G151" s="65"/>
      <c r="H151" s="66"/>
      <c r="I151" s="67"/>
      <c r="J151" s="65"/>
      <c r="K151" s="68"/>
      <c r="L151" s="68"/>
      <c r="M151" s="68"/>
      <c r="N151" s="68"/>
      <c r="O151" s="68"/>
      <c r="P151" s="69"/>
      <c r="Q151" s="70">
        <v>0</v>
      </c>
      <c r="R151" s="67">
        <f t="shared" si="2"/>
        <v>0</v>
      </c>
      <c r="S151" s="66">
        <f t="shared" si="12"/>
        <v>0</v>
      </c>
    </row>
    <row r="152" spans="1:19" x14ac:dyDescent="0.3">
      <c r="A152" s="59" t="str">
        <f t="shared" si="13"/>
        <v/>
      </c>
      <c r="B152" s="60"/>
      <c r="C152" s="61"/>
      <c r="D152" s="62"/>
      <c r="E152" s="95"/>
      <c r="F152" s="64"/>
      <c r="G152" s="65"/>
      <c r="H152" s="66"/>
      <c r="I152" s="67"/>
      <c r="J152" s="65"/>
      <c r="K152" s="68"/>
      <c r="L152" s="68"/>
      <c r="M152" s="68"/>
      <c r="N152" s="68"/>
      <c r="O152" s="68"/>
      <c r="P152" s="69"/>
      <c r="Q152" s="70"/>
      <c r="R152" s="67">
        <f t="shared" si="2"/>
        <v>0</v>
      </c>
      <c r="S152" s="66">
        <f t="shared" si="12"/>
        <v>0</v>
      </c>
    </row>
    <row r="153" spans="1:19" x14ac:dyDescent="0.3">
      <c r="A153" s="59" t="str">
        <f t="shared" si="13"/>
        <v/>
      </c>
      <c r="B153" s="60"/>
      <c r="C153" s="61"/>
      <c r="D153" s="62"/>
      <c r="E153" s="95"/>
      <c r="F153" s="64"/>
      <c r="G153" s="65"/>
      <c r="H153" s="66"/>
      <c r="I153" s="67"/>
      <c r="J153" s="65"/>
      <c r="K153" s="68"/>
      <c r="L153" s="68"/>
      <c r="M153" s="68"/>
      <c r="N153" s="68"/>
      <c r="O153" s="68"/>
      <c r="P153" s="69"/>
      <c r="Q153" s="70"/>
      <c r="R153" s="67">
        <f t="shared" si="2"/>
        <v>0</v>
      </c>
      <c r="S153" s="66">
        <f t="shared" si="12"/>
        <v>0</v>
      </c>
    </row>
    <row r="154" spans="1:19" x14ac:dyDescent="0.3">
      <c r="A154" s="59" t="str">
        <f t="shared" si="13"/>
        <v/>
      </c>
      <c r="B154" s="60"/>
      <c r="C154" s="61"/>
      <c r="D154" s="62"/>
      <c r="E154" s="95"/>
      <c r="F154" s="64"/>
      <c r="G154" s="65"/>
      <c r="H154" s="66"/>
      <c r="I154" s="67"/>
      <c r="J154" s="65"/>
      <c r="K154" s="68"/>
      <c r="L154" s="68"/>
      <c r="M154" s="68"/>
      <c r="N154" s="68"/>
      <c r="O154" s="68"/>
      <c r="P154" s="69"/>
      <c r="Q154" s="70"/>
      <c r="R154" s="67">
        <f t="shared" si="2"/>
        <v>0</v>
      </c>
      <c r="S154" s="66">
        <f t="shared" si="12"/>
        <v>0</v>
      </c>
    </row>
    <row r="155" spans="1:19" x14ac:dyDescent="0.3">
      <c r="A155" s="59" t="str">
        <f t="shared" si="13"/>
        <v/>
      </c>
      <c r="B155" s="60"/>
      <c r="C155" s="61"/>
      <c r="D155" s="62"/>
      <c r="E155" s="95"/>
      <c r="F155" s="64"/>
      <c r="G155" s="65"/>
      <c r="H155" s="66"/>
      <c r="I155" s="67"/>
      <c r="J155" s="65"/>
      <c r="K155" s="68"/>
      <c r="L155" s="68"/>
      <c r="M155" s="68"/>
      <c r="N155" s="68"/>
      <c r="O155" s="68"/>
      <c r="P155" s="69"/>
      <c r="Q155" s="70"/>
      <c r="R155" s="67">
        <f t="shared" si="2"/>
        <v>0</v>
      </c>
      <c r="S155" s="66">
        <f t="shared" si="12"/>
        <v>0</v>
      </c>
    </row>
    <row r="156" spans="1:19" x14ac:dyDescent="0.3">
      <c r="A156" s="59" t="str">
        <f t="shared" si="13"/>
        <v/>
      </c>
      <c r="B156" s="60"/>
      <c r="C156" s="61"/>
      <c r="D156" s="62"/>
      <c r="E156" s="95"/>
      <c r="F156" s="64"/>
      <c r="G156" s="65"/>
      <c r="H156" s="66"/>
      <c r="I156" s="67"/>
      <c r="J156" s="65"/>
      <c r="K156" s="68"/>
      <c r="L156" s="68"/>
      <c r="M156" s="68"/>
      <c r="N156" s="68"/>
      <c r="O156" s="68"/>
      <c r="P156" s="69"/>
      <c r="Q156" s="70"/>
      <c r="R156" s="67">
        <f t="shared" si="2"/>
        <v>0</v>
      </c>
      <c r="S156" s="66">
        <f t="shared" si="12"/>
        <v>0</v>
      </c>
    </row>
    <row r="157" spans="1:19" x14ac:dyDescent="0.3">
      <c r="A157" s="59" t="str">
        <f t="shared" si="13"/>
        <v/>
      </c>
      <c r="B157" s="60"/>
      <c r="C157" s="61"/>
      <c r="D157" s="62"/>
      <c r="E157" s="95"/>
      <c r="F157" s="64"/>
      <c r="G157" s="65"/>
      <c r="H157" s="66"/>
      <c r="I157" s="67"/>
      <c r="J157" s="65"/>
      <c r="K157" s="68"/>
      <c r="L157" s="68"/>
      <c r="M157" s="68"/>
      <c r="N157" s="68"/>
      <c r="O157" s="68"/>
      <c r="P157" s="69"/>
      <c r="Q157" s="70"/>
      <c r="R157" s="67">
        <f t="shared" si="2"/>
        <v>0</v>
      </c>
      <c r="S157" s="66">
        <f t="shared" si="12"/>
        <v>0</v>
      </c>
    </row>
    <row r="158" spans="1:19" x14ac:dyDescent="0.3">
      <c r="A158" s="59" t="str">
        <f t="shared" si="13"/>
        <v/>
      </c>
      <c r="B158" s="60"/>
      <c r="C158" s="61"/>
      <c r="D158" s="62"/>
      <c r="E158" s="95"/>
      <c r="F158" s="64"/>
      <c r="G158" s="65"/>
      <c r="H158" s="66"/>
      <c r="I158" s="67"/>
      <c r="J158" s="65"/>
      <c r="K158" s="68"/>
      <c r="L158" s="68"/>
      <c r="M158" s="68"/>
      <c r="N158" s="68"/>
      <c r="O158" s="68"/>
      <c r="P158" s="69"/>
      <c r="Q158" s="70"/>
      <c r="R158" s="67">
        <f t="shared" si="2"/>
        <v>0</v>
      </c>
      <c r="S158" s="66">
        <f t="shared" si="12"/>
        <v>0</v>
      </c>
    </row>
    <row r="159" spans="1:19" x14ac:dyDescent="0.3">
      <c r="A159" s="59" t="str">
        <f t="shared" si="13"/>
        <v/>
      </c>
      <c r="B159" s="60"/>
      <c r="C159" s="61"/>
      <c r="D159" s="62"/>
      <c r="E159" s="95"/>
      <c r="F159" s="64"/>
      <c r="G159" s="65"/>
      <c r="H159" s="66"/>
      <c r="I159" s="67"/>
      <c r="J159" s="65"/>
      <c r="K159" s="68"/>
      <c r="L159" s="68"/>
      <c r="M159" s="68"/>
      <c r="N159" s="68"/>
      <c r="O159" s="68"/>
      <c r="P159" s="69"/>
      <c r="Q159" s="70"/>
      <c r="R159" s="67">
        <f t="shared" si="2"/>
        <v>0</v>
      </c>
      <c r="S159" s="66">
        <f t="shared" si="12"/>
        <v>0</v>
      </c>
    </row>
    <row r="160" spans="1:19" x14ac:dyDescent="0.3">
      <c r="A160" s="59" t="str">
        <f t="shared" si="13"/>
        <v/>
      </c>
      <c r="B160" s="60"/>
      <c r="C160" s="61"/>
      <c r="D160" s="62"/>
      <c r="E160" s="95"/>
      <c r="F160" s="64"/>
      <c r="G160" s="65"/>
      <c r="H160" s="66"/>
      <c r="I160" s="67"/>
      <c r="J160" s="65"/>
      <c r="K160" s="68"/>
      <c r="L160" s="68"/>
      <c r="M160" s="68"/>
      <c r="N160" s="68"/>
      <c r="O160" s="68"/>
      <c r="P160" s="69"/>
      <c r="Q160" s="70"/>
      <c r="R160" s="67">
        <f t="shared" si="2"/>
        <v>0</v>
      </c>
      <c r="S160" s="66">
        <f t="shared" si="12"/>
        <v>0</v>
      </c>
    </row>
    <row r="161" spans="1:19" x14ac:dyDescent="0.3">
      <c r="A161" s="59" t="str">
        <f t="shared" si="13"/>
        <v/>
      </c>
      <c r="B161" s="60"/>
      <c r="C161" s="61"/>
      <c r="D161" s="62"/>
      <c r="E161" s="95"/>
      <c r="F161" s="64"/>
      <c r="G161" s="65"/>
      <c r="H161" s="66"/>
      <c r="I161" s="67"/>
      <c r="J161" s="65"/>
      <c r="K161" s="68"/>
      <c r="L161" s="68"/>
      <c r="M161" s="68"/>
      <c r="N161" s="68"/>
      <c r="O161" s="68"/>
      <c r="P161" s="69"/>
      <c r="Q161" s="70"/>
      <c r="R161" s="67">
        <f t="shared" si="2"/>
        <v>0</v>
      </c>
      <c r="S161" s="66">
        <f t="shared" si="12"/>
        <v>0</v>
      </c>
    </row>
    <row r="162" spans="1:19" x14ac:dyDescent="0.3">
      <c r="A162" s="59" t="str">
        <f t="shared" si="13"/>
        <v/>
      </c>
      <c r="B162" s="60"/>
      <c r="C162" s="61"/>
      <c r="D162" s="62"/>
      <c r="E162" s="95"/>
      <c r="F162" s="64"/>
      <c r="G162" s="65"/>
      <c r="H162" s="66"/>
      <c r="I162" s="67"/>
      <c r="J162" s="65"/>
      <c r="K162" s="68"/>
      <c r="L162" s="68"/>
      <c r="M162" s="68"/>
      <c r="N162" s="68"/>
      <c r="O162" s="68"/>
      <c r="P162" s="69"/>
      <c r="Q162" s="70"/>
      <c r="R162" s="67">
        <f t="shared" si="2"/>
        <v>0</v>
      </c>
      <c r="S162" s="66">
        <f t="shared" si="12"/>
        <v>0</v>
      </c>
    </row>
    <row r="163" spans="1:19" x14ac:dyDescent="0.3">
      <c r="A163" s="59" t="str">
        <f t="shared" si="13"/>
        <v/>
      </c>
      <c r="B163" s="60"/>
      <c r="C163" s="61"/>
      <c r="D163" s="62"/>
      <c r="E163" s="95"/>
      <c r="F163" s="64"/>
      <c r="G163" s="65"/>
      <c r="H163" s="66"/>
      <c r="I163" s="67"/>
      <c r="J163" s="65"/>
      <c r="K163" s="68"/>
      <c r="L163" s="68"/>
      <c r="M163" s="68"/>
      <c r="N163" s="68"/>
      <c r="O163" s="68"/>
      <c r="P163" s="69"/>
      <c r="Q163" s="70"/>
      <c r="R163" s="67">
        <f t="shared" si="2"/>
        <v>0</v>
      </c>
      <c r="S163" s="66">
        <f t="shared" si="12"/>
        <v>0</v>
      </c>
    </row>
    <row r="164" spans="1:19" x14ac:dyDescent="0.3">
      <c r="A164" s="59" t="str">
        <f t="shared" si="13"/>
        <v/>
      </c>
      <c r="B164" s="60"/>
      <c r="C164" s="61"/>
      <c r="D164" s="62"/>
      <c r="E164" s="95"/>
      <c r="F164" s="64"/>
      <c r="G164" s="65"/>
      <c r="H164" s="66"/>
      <c r="I164" s="67"/>
      <c r="J164" s="65"/>
      <c r="K164" s="68"/>
      <c r="L164" s="68"/>
      <c r="M164" s="68"/>
      <c r="N164" s="68"/>
      <c r="O164" s="68"/>
      <c r="P164" s="69"/>
      <c r="Q164" s="70"/>
      <c r="R164" s="67">
        <f t="shared" si="2"/>
        <v>0</v>
      </c>
      <c r="S164" s="66">
        <f t="shared" si="12"/>
        <v>0</v>
      </c>
    </row>
    <row r="165" spans="1:19" x14ac:dyDescent="0.3">
      <c r="A165" s="59" t="str">
        <f t="shared" si="13"/>
        <v/>
      </c>
      <c r="B165" s="60"/>
      <c r="C165" s="61"/>
      <c r="D165" s="62"/>
      <c r="E165" s="95"/>
      <c r="F165" s="64"/>
      <c r="G165" s="65"/>
      <c r="H165" s="66"/>
      <c r="I165" s="67"/>
      <c r="J165" s="65"/>
      <c r="K165" s="68"/>
      <c r="L165" s="68"/>
      <c r="M165" s="68"/>
      <c r="N165" s="68"/>
      <c r="O165" s="68"/>
      <c r="P165" s="69"/>
      <c r="Q165" s="70"/>
      <c r="R165" s="67">
        <f t="shared" si="2"/>
        <v>0</v>
      </c>
      <c r="S165" s="66">
        <f t="shared" si="12"/>
        <v>0</v>
      </c>
    </row>
    <row r="166" spans="1:19" x14ac:dyDescent="0.3">
      <c r="A166" s="59" t="str">
        <f t="shared" si="13"/>
        <v/>
      </c>
      <c r="B166" s="60"/>
      <c r="C166" s="61"/>
      <c r="D166" s="62"/>
      <c r="E166" s="95"/>
      <c r="F166" s="64"/>
      <c r="G166" s="65"/>
      <c r="H166" s="66"/>
      <c r="I166" s="67"/>
      <c r="J166" s="65"/>
      <c r="K166" s="68"/>
      <c r="L166" s="68"/>
      <c r="M166" s="68"/>
      <c r="N166" s="68"/>
      <c r="O166" s="68"/>
      <c r="P166" s="69"/>
      <c r="Q166" s="70"/>
      <c r="R166" s="67">
        <f t="shared" si="2"/>
        <v>0</v>
      </c>
      <c r="S166" s="66">
        <f t="shared" si="12"/>
        <v>0</v>
      </c>
    </row>
    <row r="167" spans="1:19" x14ac:dyDescent="0.3">
      <c r="A167" s="59" t="str">
        <f t="shared" ref="A167:A198" si="14">CONCATENATE(B167,C167,D167)</f>
        <v/>
      </c>
      <c r="B167" s="60"/>
      <c r="C167" s="61"/>
      <c r="D167" s="62"/>
      <c r="E167" s="95"/>
      <c r="F167" s="64"/>
      <c r="G167" s="65"/>
      <c r="H167" s="66"/>
      <c r="I167" s="67"/>
      <c r="J167" s="65"/>
      <c r="K167" s="68"/>
      <c r="L167" s="68"/>
      <c r="M167" s="68"/>
      <c r="N167" s="68"/>
      <c r="O167" s="68"/>
      <c r="P167" s="69"/>
      <c r="Q167" s="70"/>
      <c r="R167" s="67">
        <f t="shared" si="2"/>
        <v>0</v>
      </c>
      <c r="S167" s="66">
        <f t="shared" si="12"/>
        <v>0</v>
      </c>
    </row>
    <row r="168" spans="1:19" x14ac:dyDescent="0.3">
      <c r="A168" s="59" t="str">
        <f t="shared" si="14"/>
        <v/>
      </c>
      <c r="B168" s="60"/>
      <c r="C168" s="61"/>
      <c r="D168" s="62"/>
      <c r="E168" s="95"/>
      <c r="F168" s="64"/>
      <c r="G168" s="65"/>
      <c r="H168" s="66"/>
      <c r="I168" s="67"/>
      <c r="J168" s="65"/>
      <c r="K168" s="68"/>
      <c r="L168" s="68"/>
      <c r="M168" s="68"/>
      <c r="N168" s="68"/>
      <c r="O168" s="68"/>
      <c r="P168" s="69"/>
      <c r="Q168" s="70"/>
      <c r="R168" s="67">
        <f t="shared" si="2"/>
        <v>0</v>
      </c>
      <c r="S168" s="66">
        <f t="shared" si="12"/>
        <v>0</v>
      </c>
    </row>
    <row r="169" spans="1:19" x14ac:dyDescent="0.3">
      <c r="A169" s="59" t="str">
        <f t="shared" si="14"/>
        <v/>
      </c>
      <c r="B169" s="60"/>
      <c r="C169" s="61"/>
      <c r="D169" s="62"/>
      <c r="E169" s="95"/>
      <c r="F169" s="64"/>
      <c r="G169" s="65"/>
      <c r="H169" s="66"/>
      <c r="I169" s="67"/>
      <c r="J169" s="65"/>
      <c r="K169" s="68"/>
      <c r="L169" s="68"/>
      <c r="M169" s="68"/>
      <c r="N169" s="68"/>
      <c r="O169" s="68"/>
      <c r="P169" s="69"/>
      <c r="Q169" s="70"/>
      <c r="R169" s="67">
        <f t="shared" si="2"/>
        <v>0</v>
      </c>
      <c r="S169" s="66">
        <f t="shared" si="12"/>
        <v>0</v>
      </c>
    </row>
    <row r="170" spans="1:19" x14ac:dyDescent="0.3">
      <c r="A170" s="59" t="str">
        <f t="shared" si="14"/>
        <v/>
      </c>
      <c r="B170" s="60"/>
      <c r="C170" s="61"/>
      <c r="D170" s="62"/>
      <c r="E170" s="95"/>
      <c r="F170" s="64"/>
      <c r="G170" s="65"/>
      <c r="H170" s="66"/>
      <c r="I170" s="67"/>
      <c r="J170" s="65"/>
      <c r="K170" s="68"/>
      <c r="L170" s="68"/>
      <c r="M170" s="68"/>
      <c r="N170" s="68"/>
      <c r="O170" s="68"/>
      <c r="P170" s="69"/>
      <c r="Q170" s="70"/>
      <c r="R170" s="67">
        <f t="shared" si="2"/>
        <v>0</v>
      </c>
      <c r="S170" s="66">
        <f t="shared" si="12"/>
        <v>0</v>
      </c>
    </row>
    <row r="171" spans="1:19" x14ac:dyDescent="0.3">
      <c r="A171" s="59" t="str">
        <f t="shared" si="14"/>
        <v/>
      </c>
      <c r="B171" s="60"/>
      <c r="C171" s="61"/>
      <c r="D171" s="62"/>
      <c r="E171" s="95"/>
      <c r="F171" s="64"/>
      <c r="G171" s="65"/>
      <c r="H171" s="66"/>
      <c r="I171" s="67"/>
      <c r="J171" s="65"/>
      <c r="K171" s="68"/>
      <c r="L171" s="68"/>
      <c r="M171" s="68"/>
      <c r="N171" s="68"/>
      <c r="O171" s="68"/>
      <c r="P171" s="69"/>
      <c r="Q171" s="70"/>
      <c r="R171" s="67">
        <f t="shared" si="2"/>
        <v>0</v>
      </c>
      <c r="S171" s="66">
        <f t="shared" si="12"/>
        <v>0</v>
      </c>
    </row>
    <row r="172" spans="1:19" x14ac:dyDescent="0.3">
      <c r="A172" s="59" t="str">
        <f t="shared" si="14"/>
        <v/>
      </c>
      <c r="B172" s="60"/>
      <c r="C172" s="61"/>
      <c r="D172" s="62"/>
      <c r="E172" s="95"/>
      <c r="F172" s="64"/>
      <c r="G172" s="65"/>
      <c r="H172" s="66"/>
      <c r="I172" s="67"/>
      <c r="J172" s="65"/>
      <c r="K172" s="68"/>
      <c r="L172" s="68"/>
      <c r="M172" s="68"/>
      <c r="N172" s="68"/>
      <c r="O172" s="68"/>
      <c r="P172" s="69"/>
      <c r="Q172" s="70"/>
      <c r="R172" s="67">
        <f t="shared" si="2"/>
        <v>0</v>
      </c>
      <c r="S172" s="66">
        <f t="shared" si="12"/>
        <v>0</v>
      </c>
    </row>
    <row r="173" spans="1:19" x14ac:dyDescent="0.3">
      <c r="A173" s="59" t="str">
        <f t="shared" si="14"/>
        <v/>
      </c>
      <c r="B173" s="60"/>
      <c r="C173" s="61"/>
      <c r="D173" s="62"/>
      <c r="E173" s="95"/>
      <c r="F173" s="64"/>
      <c r="G173" s="65"/>
      <c r="H173" s="66"/>
      <c r="I173" s="67"/>
      <c r="J173" s="65"/>
      <c r="K173" s="68"/>
      <c r="L173" s="68"/>
      <c r="M173" s="68"/>
      <c r="N173" s="68"/>
      <c r="O173" s="68"/>
      <c r="P173" s="69"/>
      <c r="Q173" s="70"/>
      <c r="R173" s="67">
        <f t="shared" si="2"/>
        <v>0</v>
      </c>
      <c r="S173" s="66">
        <f t="shared" si="12"/>
        <v>0</v>
      </c>
    </row>
    <row r="174" spans="1:19" x14ac:dyDescent="0.3">
      <c r="A174" s="59" t="str">
        <f t="shared" si="14"/>
        <v/>
      </c>
      <c r="B174" s="60"/>
      <c r="C174" s="61"/>
      <c r="D174" s="62"/>
      <c r="E174" s="95"/>
      <c r="F174" s="64"/>
      <c r="G174" s="65"/>
      <c r="H174" s="66"/>
      <c r="I174" s="67"/>
      <c r="J174" s="65"/>
      <c r="K174" s="68"/>
      <c r="L174" s="68"/>
      <c r="M174" s="68"/>
      <c r="N174" s="68"/>
      <c r="O174" s="68"/>
      <c r="P174" s="69"/>
      <c r="Q174" s="70"/>
      <c r="R174" s="67">
        <f t="shared" si="2"/>
        <v>0</v>
      </c>
      <c r="S174" s="66">
        <f t="shared" si="12"/>
        <v>0</v>
      </c>
    </row>
    <row r="175" spans="1:19" x14ac:dyDescent="0.3">
      <c r="A175" s="59" t="str">
        <f t="shared" si="14"/>
        <v/>
      </c>
      <c r="B175" s="60"/>
      <c r="C175" s="61"/>
      <c r="D175" s="62"/>
      <c r="E175" s="95"/>
      <c r="F175" s="64"/>
      <c r="G175" s="65"/>
      <c r="H175" s="66"/>
      <c r="I175" s="67"/>
      <c r="J175" s="65"/>
      <c r="K175" s="68"/>
      <c r="L175" s="68"/>
      <c r="M175" s="68"/>
      <c r="N175" s="68"/>
      <c r="O175" s="68"/>
      <c r="P175" s="69"/>
      <c r="Q175" s="70"/>
      <c r="R175" s="67">
        <f t="shared" si="2"/>
        <v>0</v>
      </c>
      <c r="S175" s="66">
        <f t="shared" si="12"/>
        <v>0</v>
      </c>
    </row>
    <row r="176" spans="1:19" x14ac:dyDescent="0.3">
      <c r="A176" s="59" t="str">
        <f t="shared" si="14"/>
        <v/>
      </c>
      <c r="B176" s="60"/>
      <c r="C176" s="61"/>
      <c r="D176" s="62"/>
      <c r="E176" s="95"/>
      <c r="F176" s="64"/>
      <c r="G176" s="65"/>
      <c r="H176" s="66"/>
      <c r="I176" s="67"/>
      <c r="J176" s="65"/>
      <c r="K176" s="68"/>
      <c r="L176" s="68"/>
      <c r="M176" s="68"/>
      <c r="N176" s="68"/>
      <c r="O176" s="68"/>
      <c r="P176" s="69"/>
      <c r="Q176" s="70"/>
      <c r="R176" s="67">
        <f t="shared" si="2"/>
        <v>0</v>
      </c>
      <c r="S176" s="66">
        <f t="shared" si="12"/>
        <v>0</v>
      </c>
    </row>
    <row r="177" spans="1:19" x14ac:dyDescent="0.3">
      <c r="A177" s="59" t="str">
        <f t="shared" si="14"/>
        <v/>
      </c>
      <c r="B177" s="60"/>
      <c r="C177" s="61"/>
      <c r="D177" s="62"/>
      <c r="E177" s="95"/>
      <c r="F177" s="64"/>
      <c r="G177" s="65"/>
      <c r="H177" s="66"/>
      <c r="I177" s="67"/>
      <c r="J177" s="65"/>
      <c r="K177" s="68"/>
      <c r="L177" s="68"/>
      <c r="M177" s="68"/>
      <c r="N177" s="68"/>
      <c r="O177" s="68"/>
      <c r="P177" s="69"/>
      <c r="Q177" s="70"/>
      <c r="R177" s="67">
        <f t="shared" si="2"/>
        <v>0</v>
      </c>
      <c r="S177" s="66">
        <f t="shared" si="12"/>
        <v>0</v>
      </c>
    </row>
    <row r="178" spans="1:19" x14ac:dyDescent="0.3">
      <c r="A178" s="59" t="str">
        <f t="shared" si="14"/>
        <v/>
      </c>
      <c r="B178" s="60"/>
      <c r="C178" s="61"/>
      <c r="D178" s="62"/>
      <c r="E178" s="95"/>
      <c r="F178" s="64"/>
      <c r="G178" s="65"/>
      <c r="H178" s="66"/>
      <c r="I178" s="67"/>
      <c r="J178" s="65"/>
      <c r="K178" s="68"/>
      <c r="L178" s="68"/>
      <c r="M178" s="68"/>
      <c r="N178" s="68"/>
      <c r="O178" s="68"/>
      <c r="P178" s="69"/>
      <c r="Q178" s="70"/>
      <c r="R178" s="67">
        <f t="shared" si="2"/>
        <v>0</v>
      </c>
      <c r="S178" s="66">
        <f t="shared" si="12"/>
        <v>0</v>
      </c>
    </row>
    <row r="179" spans="1:19" x14ac:dyDescent="0.3">
      <c r="A179" s="59" t="str">
        <f t="shared" si="14"/>
        <v/>
      </c>
      <c r="B179" s="60"/>
      <c r="C179" s="61"/>
      <c r="D179" s="62"/>
      <c r="E179" s="95"/>
      <c r="F179" s="64"/>
      <c r="G179" s="65"/>
      <c r="H179" s="66"/>
      <c r="I179" s="67"/>
      <c r="J179" s="65"/>
      <c r="K179" s="68"/>
      <c r="L179" s="68"/>
      <c r="M179" s="68"/>
      <c r="N179" s="68"/>
      <c r="O179" s="68"/>
      <c r="P179" s="69"/>
      <c r="Q179" s="70"/>
      <c r="R179" s="67">
        <f t="shared" si="2"/>
        <v>0</v>
      </c>
      <c r="S179" s="66">
        <f t="shared" si="12"/>
        <v>0</v>
      </c>
    </row>
    <row r="180" spans="1:19" x14ac:dyDescent="0.3">
      <c r="A180" s="59" t="str">
        <f t="shared" si="14"/>
        <v/>
      </c>
      <c r="B180" s="60"/>
      <c r="C180" s="61"/>
      <c r="D180" s="62"/>
      <c r="E180" s="95"/>
      <c r="F180" s="64"/>
      <c r="G180" s="65"/>
      <c r="H180" s="66"/>
      <c r="I180" s="67"/>
      <c r="J180" s="65"/>
      <c r="K180" s="68"/>
      <c r="L180" s="68"/>
      <c r="M180" s="68"/>
      <c r="N180" s="68"/>
      <c r="O180" s="68"/>
      <c r="P180" s="69"/>
      <c r="Q180" s="70"/>
      <c r="R180" s="67">
        <f t="shared" si="2"/>
        <v>0</v>
      </c>
      <c r="S180" s="66">
        <v>0</v>
      </c>
    </row>
    <row r="181" spans="1:19" x14ac:dyDescent="0.3">
      <c r="A181" s="59" t="str">
        <f t="shared" si="14"/>
        <v/>
      </c>
      <c r="B181" s="60"/>
      <c r="C181" s="61"/>
      <c r="D181" s="62"/>
      <c r="E181" s="95"/>
      <c r="F181" s="64"/>
      <c r="G181" s="65"/>
      <c r="H181" s="66"/>
      <c r="I181" s="67"/>
      <c r="J181" s="65"/>
      <c r="K181" s="68"/>
      <c r="L181" s="68"/>
      <c r="M181" s="68"/>
      <c r="N181" s="68"/>
      <c r="O181" s="68"/>
      <c r="P181" s="69"/>
      <c r="Q181" s="70"/>
      <c r="R181" s="67">
        <f t="shared" si="2"/>
        <v>0</v>
      </c>
      <c r="S181" s="66">
        <f>SUM(R181+$S$5)</f>
        <v>0</v>
      </c>
    </row>
    <row r="182" spans="1:19" x14ac:dyDescent="0.3">
      <c r="A182" s="59" t="str">
        <f t="shared" si="14"/>
        <v/>
      </c>
      <c r="B182" s="60"/>
      <c r="C182" s="61"/>
      <c r="D182" s="62"/>
      <c r="E182" s="95"/>
      <c r="F182" s="64"/>
      <c r="G182" s="65"/>
      <c r="H182" s="66"/>
      <c r="I182" s="67"/>
      <c r="J182" s="65"/>
      <c r="K182" s="68"/>
      <c r="L182" s="68"/>
      <c r="M182" s="68"/>
      <c r="N182" s="68"/>
      <c r="O182" s="68"/>
      <c r="P182" s="69"/>
      <c r="Q182" s="70"/>
      <c r="R182" s="67">
        <f t="shared" si="2"/>
        <v>0</v>
      </c>
      <c r="S182" s="66">
        <f>SUM(R182+$S$5)</f>
        <v>0</v>
      </c>
    </row>
    <row r="183" spans="1:19" x14ac:dyDescent="0.3">
      <c r="A183" s="59" t="str">
        <f t="shared" si="14"/>
        <v/>
      </c>
      <c r="B183" s="60"/>
      <c r="C183" s="61"/>
      <c r="D183" s="62"/>
      <c r="E183" s="95"/>
      <c r="F183" s="64"/>
      <c r="G183" s="65"/>
      <c r="H183" s="66"/>
      <c r="I183" s="67"/>
      <c r="J183" s="65"/>
      <c r="K183" s="68"/>
      <c r="L183" s="68"/>
      <c r="M183" s="68"/>
      <c r="N183" s="68"/>
      <c r="O183" s="68"/>
      <c r="P183" s="69"/>
      <c r="Q183" s="70"/>
      <c r="R183" s="67">
        <f t="shared" si="2"/>
        <v>0</v>
      </c>
      <c r="S183" s="66">
        <f>SUM(R183+$S$5)</f>
        <v>0</v>
      </c>
    </row>
    <row r="184" spans="1:19" x14ac:dyDescent="0.3">
      <c r="A184" s="59" t="str">
        <f t="shared" si="14"/>
        <v/>
      </c>
      <c r="B184" s="60"/>
      <c r="C184" s="61"/>
      <c r="D184" s="62"/>
      <c r="E184" s="95"/>
      <c r="F184" s="64"/>
      <c r="G184" s="65"/>
      <c r="H184" s="66"/>
      <c r="I184" s="67"/>
      <c r="J184" s="65"/>
      <c r="K184" s="68"/>
      <c r="L184" s="68"/>
      <c r="M184" s="68"/>
      <c r="N184" s="68"/>
      <c r="O184" s="68"/>
      <c r="P184" s="69"/>
      <c r="Q184" s="70"/>
      <c r="R184" s="67">
        <f t="shared" si="2"/>
        <v>0</v>
      </c>
      <c r="S184" s="66">
        <f>SUM(R184+$S$5)</f>
        <v>0</v>
      </c>
    </row>
    <row r="185" spans="1:19" x14ac:dyDescent="0.3">
      <c r="A185" s="59" t="str">
        <f t="shared" si="14"/>
        <v/>
      </c>
      <c r="B185" s="60"/>
      <c r="C185" s="61"/>
      <c r="D185" s="62"/>
      <c r="E185" s="95"/>
      <c r="F185" s="64"/>
      <c r="G185" s="65"/>
      <c r="H185" s="66"/>
      <c r="I185" s="67"/>
      <c r="J185" s="65"/>
      <c r="K185" s="68"/>
      <c r="L185" s="68"/>
      <c r="M185" s="68"/>
      <c r="N185" s="68"/>
      <c r="O185" s="68"/>
      <c r="P185" s="69"/>
      <c r="Q185" s="70"/>
      <c r="R185" s="67">
        <f t="shared" si="2"/>
        <v>0</v>
      </c>
      <c r="S185" s="66">
        <f>SUM(R185+$S$5)</f>
        <v>0</v>
      </c>
    </row>
    <row r="186" spans="1:19" x14ac:dyDescent="0.3">
      <c r="A186" s="59"/>
      <c r="B186" s="60"/>
      <c r="C186" s="61"/>
      <c r="D186" s="62"/>
      <c r="E186" s="95"/>
      <c r="F186" s="64"/>
      <c r="G186" s="65"/>
      <c r="H186" s="66"/>
      <c r="I186" s="67"/>
      <c r="J186" s="65"/>
      <c r="K186" s="68"/>
      <c r="L186" s="68"/>
      <c r="M186" s="68"/>
      <c r="N186" s="68"/>
      <c r="O186" s="68"/>
      <c r="P186" s="69"/>
      <c r="Q186" s="70"/>
      <c r="R186" s="67"/>
      <c r="S186" s="66"/>
    </row>
    <row r="187" spans="1:19" x14ac:dyDescent="0.3">
      <c r="A187" s="59"/>
      <c r="B187" s="60"/>
      <c r="C187" s="61"/>
      <c r="D187" s="62"/>
      <c r="E187" s="95"/>
      <c r="F187" s="64"/>
      <c r="G187" s="65"/>
      <c r="H187" s="66"/>
      <c r="I187" s="67"/>
      <c r="J187" s="65"/>
      <c r="K187" s="68"/>
      <c r="L187" s="68"/>
      <c r="M187" s="68"/>
      <c r="N187" s="68"/>
      <c r="O187" s="68"/>
      <c r="P187" s="69"/>
      <c r="Q187" s="70"/>
      <c r="R187" s="67"/>
      <c r="S187" s="66"/>
    </row>
    <row r="188" spans="1:19" x14ac:dyDescent="0.3">
      <c r="A188" s="59" t="str">
        <f t="shared" ref="A188:A219" si="15">CONCATENATE(B188,C188,D188)</f>
        <v/>
      </c>
      <c r="B188" s="60"/>
      <c r="C188" s="61"/>
      <c r="D188" s="62"/>
      <c r="E188" s="95"/>
      <c r="F188" s="64"/>
      <c r="G188" s="65"/>
      <c r="H188" s="66"/>
      <c r="I188" s="67"/>
      <c r="J188" s="65"/>
      <c r="K188" s="68"/>
      <c r="L188" s="68"/>
      <c r="M188" s="68"/>
      <c r="N188" s="68"/>
      <c r="O188" s="68"/>
      <c r="P188" s="69"/>
      <c r="Q188" s="70"/>
      <c r="R188" s="67"/>
      <c r="S188" s="66"/>
    </row>
    <row r="189" spans="1:19" x14ac:dyDescent="0.3">
      <c r="A189" s="59" t="str">
        <f t="shared" si="15"/>
        <v/>
      </c>
      <c r="B189" s="60"/>
      <c r="C189" s="61"/>
      <c r="D189" s="62"/>
      <c r="E189" s="95"/>
      <c r="F189" s="64"/>
      <c r="G189" s="65"/>
      <c r="H189" s="66"/>
      <c r="I189" s="67"/>
      <c r="J189" s="65"/>
      <c r="K189" s="68"/>
      <c r="L189" s="68"/>
      <c r="M189" s="68"/>
      <c r="N189" s="68"/>
      <c r="O189" s="68"/>
      <c r="P189" s="69"/>
      <c r="Q189" s="70"/>
      <c r="R189" s="67"/>
      <c r="S189" s="66"/>
    </row>
    <row r="190" spans="1:19" x14ac:dyDescent="0.3">
      <c r="A190" s="59" t="str">
        <f t="shared" si="15"/>
        <v/>
      </c>
      <c r="B190" s="60"/>
      <c r="C190" s="61"/>
      <c r="D190" s="62"/>
      <c r="E190" s="95"/>
      <c r="F190" s="64"/>
      <c r="G190" s="65"/>
      <c r="H190" s="66"/>
      <c r="I190" s="67"/>
      <c r="J190" s="65"/>
      <c r="K190" s="68"/>
      <c r="L190" s="68"/>
      <c r="M190" s="68"/>
      <c r="N190" s="68"/>
      <c r="O190" s="68"/>
      <c r="P190" s="69"/>
      <c r="Q190" s="70"/>
      <c r="R190" s="67"/>
      <c r="S190" s="66"/>
    </row>
    <row r="191" spans="1:19" x14ac:dyDescent="0.3">
      <c r="A191" s="59" t="str">
        <f t="shared" si="15"/>
        <v/>
      </c>
      <c r="B191" s="60"/>
      <c r="C191" s="61"/>
      <c r="D191" s="62"/>
      <c r="E191" s="95"/>
      <c r="F191" s="64"/>
      <c r="G191" s="65"/>
      <c r="H191" s="66"/>
      <c r="I191" s="67"/>
      <c r="J191" s="65"/>
      <c r="K191" s="68"/>
      <c r="L191" s="68"/>
      <c r="M191" s="68"/>
      <c r="N191" s="68"/>
      <c r="O191" s="68"/>
      <c r="P191" s="69"/>
      <c r="Q191" s="70"/>
      <c r="R191" s="67"/>
      <c r="S191" s="66"/>
    </row>
    <row r="192" spans="1:19" x14ac:dyDescent="0.3">
      <c r="A192" s="59" t="str">
        <f t="shared" si="15"/>
        <v/>
      </c>
      <c r="B192" s="60"/>
      <c r="C192" s="61"/>
      <c r="D192" s="62"/>
      <c r="E192" s="95"/>
      <c r="F192" s="64"/>
      <c r="G192" s="65"/>
      <c r="H192" s="66"/>
      <c r="I192" s="67"/>
      <c r="J192" s="65"/>
      <c r="K192" s="68"/>
      <c r="L192" s="68"/>
      <c r="M192" s="68"/>
      <c r="N192" s="68"/>
      <c r="O192" s="68"/>
      <c r="P192" s="69"/>
      <c r="Q192" s="70"/>
      <c r="R192" s="67"/>
      <c r="S192" s="66"/>
    </row>
    <row r="193" spans="1:19" x14ac:dyDescent="0.3">
      <c r="A193" s="59" t="str">
        <f t="shared" si="15"/>
        <v/>
      </c>
      <c r="B193" s="60"/>
      <c r="C193" s="61"/>
      <c r="D193" s="62"/>
      <c r="E193" s="95"/>
      <c r="F193" s="64"/>
      <c r="G193" s="65"/>
      <c r="H193" s="66"/>
      <c r="I193" s="67"/>
      <c r="J193" s="65"/>
      <c r="K193" s="68"/>
      <c r="L193" s="68"/>
      <c r="M193" s="68"/>
      <c r="N193" s="68"/>
      <c r="O193" s="68"/>
      <c r="P193" s="69"/>
      <c r="Q193" s="70"/>
      <c r="R193" s="67"/>
      <c r="S193" s="66"/>
    </row>
    <row r="194" spans="1:19" x14ac:dyDescent="0.3">
      <c r="A194" s="59" t="str">
        <f t="shared" si="15"/>
        <v/>
      </c>
      <c r="B194" s="60"/>
      <c r="C194" s="61"/>
      <c r="D194" s="62"/>
      <c r="E194" s="95"/>
      <c r="F194" s="64"/>
      <c r="G194" s="65"/>
      <c r="H194" s="66"/>
      <c r="I194" s="67"/>
      <c r="J194" s="65"/>
      <c r="K194" s="68"/>
      <c r="L194" s="68"/>
      <c r="M194" s="68"/>
      <c r="N194" s="68"/>
      <c r="O194" s="68"/>
      <c r="P194" s="69"/>
      <c r="Q194" s="70"/>
      <c r="R194" s="67"/>
      <c r="S194" s="66"/>
    </row>
    <row r="195" spans="1:19" x14ac:dyDescent="0.3">
      <c r="A195" s="59" t="str">
        <f t="shared" si="15"/>
        <v/>
      </c>
      <c r="B195" s="60"/>
      <c r="C195" s="61"/>
      <c r="D195" s="62"/>
      <c r="E195" s="95"/>
      <c r="F195" s="64"/>
      <c r="G195" s="65"/>
      <c r="H195" s="66"/>
      <c r="I195" s="67"/>
      <c r="J195" s="65"/>
      <c r="K195" s="68"/>
      <c r="L195" s="68"/>
      <c r="M195" s="68"/>
      <c r="N195" s="68"/>
      <c r="O195" s="68"/>
      <c r="P195" s="69"/>
      <c r="Q195" s="70"/>
      <c r="R195" s="67"/>
      <c r="S195" s="66"/>
    </row>
    <row r="196" spans="1:19" x14ac:dyDescent="0.3">
      <c r="A196" s="59" t="str">
        <f t="shared" si="15"/>
        <v/>
      </c>
      <c r="B196" s="60"/>
      <c r="C196" s="61"/>
      <c r="D196" s="62"/>
      <c r="E196" s="95"/>
      <c r="F196" s="64"/>
      <c r="G196" s="65"/>
      <c r="H196" s="66"/>
      <c r="I196" s="67"/>
      <c r="J196" s="65"/>
      <c r="K196" s="68"/>
      <c r="L196" s="68"/>
      <c r="M196" s="68"/>
      <c r="N196" s="68"/>
      <c r="O196" s="68"/>
      <c r="P196" s="69"/>
      <c r="Q196" s="70"/>
      <c r="R196" s="67"/>
      <c r="S196" s="66"/>
    </row>
    <row r="197" spans="1:19" x14ac:dyDescent="0.3">
      <c r="A197" s="59" t="str">
        <f t="shared" si="15"/>
        <v/>
      </c>
      <c r="B197" s="60"/>
      <c r="C197" s="61"/>
      <c r="D197" s="62"/>
      <c r="E197" s="95"/>
      <c r="F197" s="64"/>
      <c r="G197" s="65"/>
      <c r="H197" s="66"/>
      <c r="I197" s="67"/>
      <c r="J197" s="65"/>
      <c r="K197" s="68"/>
      <c r="L197" s="68"/>
      <c r="M197" s="68"/>
      <c r="N197" s="68"/>
      <c r="O197" s="68"/>
      <c r="P197" s="69"/>
      <c r="Q197" s="70"/>
      <c r="R197" s="67"/>
      <c r="S197" s="66"/>
    </row>
    <row r="198" spans="1:19" x14ac:dyDescent="0.3">
      <c r="A198" s="59" t="str">
        <f t="shared" si="15"/>
        <v/>
      </c>
      <c r="B198" s="60"/>
      <c r="C198" s="61"/>
      <c r="D198" s="62"/>
      <c r="E198" s="95"/>
      <c r="F198" s="64"/>
      <c r="G198" s="65"/>
      <c r="H198" s="66"/>
      <c r="I198" s="67"/>
      <c r="J198" s="65"/>
      <c r="K198" s="68"/>
      <c r="L198" s="68"/>
      <c r="M198" s="68"/>
      <c r="N198" s="68"/>
      <c r="O198" s="68"/>
      <c r="P198" s="69"/>
      <c r="Q198" s="70"/>
      <c r="R198" s="67"/>
      <c r="S198" s="66"/>
    </row>
    <row r="199" spans="1:19" x14ac:dyDescent="0.3">
      <c r="A199" s="59" t="str">
        <f t="shared" si="15"/>
        <v/>
      </c>
      <c r="B199" s="60"/>
      <c r="C199" s="61"/>
      <c r="D199" s="62"/>
      <c r="E199" s="95"/>
      <c r="F199" s="64"/>
      <c r="G199" s="65"/>
      <c r="H199" s="66"/>
      <c r="I199" s="67"/>
      <c r="J199" s="65"/>
      <c r="K199" s="68"/>
      <c r="L199" s="68"/>
      <c r="M199" s="68"/>
      <c r="N199" s="68"/>
      <c r="O199" s="68"/>
      <c r="P199" s="69"/>
      <c r="Q199" s="70"/>
      <c r="R199" s="67"/>
      <c r="S199" s="66"/>
    </row>
    <row r="200" spans="1:19" x14ac:dyDescent="0.3">
      <c r="A200" s="59" t="str">
        <f t="shared" si="15"/>
        <v/>
      </c>
      <c r="B200" s="60"/>
      <c r="C200" s="61"/>
      <c r="D200" s="62"/>
      <c r="E200" s="95"/>
      <c r="F200" s="64"/>
      <c r="G200" s="65"/>
      <c r="H200" s="66"/>
      <c r="I200" s="67"/>
      <c r="J200" s="65"/>
      <c r="K200" s="68"/>
      <c r="L200" s="68"/>
      <c r="M200" s="68"/>
      <c r="N200" s="68"/>
      <c r="O200" s="68"/>
      <c r="P200" s="69"/>
      <c r="Q200" s="70"/>
      <c r="R200" s="67"/>
      <c r="S200" s="66"/>
    </row>
    <row r="201" spans="1:19" x14ac:dyDescent="0.3">
      <c r="A201" s="59" t="str">
        <f t="shared" si="15"/>
        <v/>
      </c>
      <c r="B201" s="60"/>
      <c r="C201" s="61"/>
      <c r="D201" s="62"/>
      <c r="E201" s="95"/>
      <c r="F201" s="64"/>
      <c r="G201" s="65"/>
      <c r="H201" s="66"/>
      <c r="I201" s="67"/>
      <c r="J201" s="65"/>
      <c r="K201" s="68"/>
      <c r="L201" s="68"/>
      <c r="M201" s="68"/>
      <c r="N201" s="68"/>
      <c r="O201" s="68"/>
      <c r="P201" s="69"/>
      <c r="Q201" s="70"/>
      <c r="R201" s="67"/>
      <c r="S201" s="66"/>
    </row>
    <row r="202" spans="1:19" x14ac:dyDescent="0.3">
      <c r="A202" s="59" t="str">
        <f t="shared" si="15"/>
        <v/>
      </c>
      <c r="B202" s="60"/>
      <c r="C202" s="61"/>
      <c r="D202" s="62"/>
      <c r="E202" s="95"/>
      <c r="F202" s="64"/>
      <c r="G202" s="65"/>
      <c r="H202" s="66"/>
      <c r="I202" s="67"/>
      <c r="J202" s="65"/>
      <c r="K202" s="68"/>
      <c r="L202" s="68"/>
      <c r="M202" s="68"/>
      <c r="N202" s="68"/>
      <c r="O202" s="68"/>
      <c r="P202" s="69"/>
      <c r="Q202" s="70"/>
      <c r="R202" s="67"/>
      <c r="S202" s="66"/>
    </row>
    <row r="203" spans="1:19" x14ac:dyDescent="0.3">
      <c r="A203" s="59" t="str">
        <f t="shared" si="15"/>
        <v/>
      </c>
      <c r="B203" s="60"/>
      <c r="C203" s="61"/>
      <c r="D203" s="62"/>
      <c r="E203" s="95"/>
      <c r="F203" s="64"/>
      <c r="G203" s="65"/>
      <c r="H203" s="66"/>
      <c r="I203" s="67"/>
      <c r="J203" s="65"/>
      <c r="K203" s="68"/>
      <c r="L203" s="68"/>
      <c r="M203" s="68"/>
      <c r="N203" s="68"/>
      <c r="O203" s="68"/>
      <c r="P203" s="69"/>
      <c r="Q203" s="70"/>
      <c r="R203" s="67"/>
      <c r="S203" s="66"/>
    </row>
    <row r="204" spans="1:19" x14ac:dyDescent="0.3">
      <c r="A204" s="59" t="str">
        <f t="shared" si="15"/>
        <v/>
      </c>
      <c r="B204" s="60"/>
      <c r="C204" s="61"/>
      <c r="D204" s="62"/>
      <c r="E204" s="95"/>
      <c r="F204" s="64"/>
      <c r="G204" s="65"/>
      <c r="H204" s="66"/>
      <c r="I204" s="67"/>
      <c r="J204" s="65"/>
      <c r="K204" s="68"/>
      <c r="L204" s="68"/>
      <c r="M204" s="68"/>
      <c r="N204" s="68"/>
      <c r="O204" s="68"/>
      <c r="P204" s="69"/>
      <c r="Q204" s="70"/>
      <c r="R204" s="67"/>
      <c r="S204" s="66"/>
    </row>
    <row r="205" spans="1:19" x14ac:dyDescent="0.3">
      <c r="A205" s="59" t="str">
        <f t="shared" si="15"/>
        <v/>
      </c>
      <c r="B205" s="60"/>
      <c r="C205" s="61"/>
      <c r="D205" s="62"/>
      <c r="E205" s="95"/>
      <c r="F205" s="64"/>
      <c r="G205" s="65"/>
      <c r="H205" s="66"/>
      <c r="I205" s="67"/>
      <c r="J205" s="65"/>
      <c r="K205" s="68"/>
      <c r="L205" s="68"/>
      <c r="M205" s="68"/>
      <c r="N205" s="68"/>
      <c r="O205" s="68"/>
      <c r="P205" s="69"/>
      <c r="Q205" s="70"/>
      <c r="R205" s="67"/>
      <c r="S205" s="66"/>
    </row>
    <row r="206" spans="1:19" x14ac:dyDescent="0.3">
      <c r="A206" s="59" t="str">
        <f t="shared" si="15"/>
        <v/>
      </c>
      <c r="B206" s="60"/>
      <c r="C206" s="61"/>
      <c r="D206" s="62"/>
      <c r="E206" s="95"/>
      <c r="F206" s="64"/>
      <c r="G206" s="65"/>
      <c r="H206" s="66"/>
      <c r="I206" s="67"/>
      <c r="J206" s="65"/>
      <c r="K206" s="68"/>
      <c r="L206" s="68"/>
      <c r="M206" s="68"/>
      <c r="N206" s="68"/>
      <c r="O206" s="68"/>
      <c r="P206" s="69"/>
      <c r="Q206" s="70"/>
      <c r="R206" s="67"/>
      <c r="S206" s="66"/>
    </row>
    <row r="207" spans="1:19" x14ac:dyDescent="0.3">
      <c r="A207" s="59" t="str">
        <f t="shared" si="15"/>
        <v/>
      </c>
      <c r="B207" s="60"/>
      <c r="C207" s="61"/>
      <c r="D207" s="62"/>
      <c r="E207" s="95"/>
      <c r="F207" s="64"/>
      <c r="G207" s="65"/>
      <c r="H207" s="66"/>
      <c r="I207" s="67"/>
      <c r="J207" s="65"/>
      <c r="K207" s="68"/>
      <c r="L207" s="68"/>
      <c r="M207" s="68"/>
      <c r="N207" s="68"/>
      <c r="O207" s="68"/>
      <c r="P207" s="69"/>
      <c r="Q207" s="70"/>
      <c r="R207" s="67"/>
      <c r="S207" s="66"/>
    </row>
    <row r="208" spans="1:19" x14ac:dyDescent="0.3">
      <c r="A208" s="59" t="str">
        <f t="shared" si="15"/>
        <v/>
      </c>
      <c r="B208" s="60"/>
      <c r="C208" s="61"/>
      <c r="D208" s="62"/>
      <c r="E208" s="95"/>
      <c r="F208" s="64"/>
      <c r="G208" s="65"/>
      <c r="H208" s="66"/>
      <c r="I208" s="67"/>
      <c r="J208" s="65"/>
      <c r="K208" s="68"/>
      <c r="L208" s="68"/>
      <c r="M208" s="68"/>
      <c r="N208" s="68"/>
      <c r="O208" s="68"/>
      <c r="P208" s="69"/>
      <c r="Q208" s="70"/>
      <c r="R208" s="67"/>
      <c r="S208" s="66"/>
    </row>
    <row r="209" spans="1:19" x14ac:dyDescent="0.3">
      <c r="A209" s="59" t="str">
        <f t="shared" si="15"/>
        <v/>
      </c>
      <c r="B209" s="60"/>
      <c r="C209" s="61"/>
      <c r="D209" s="62"/>
      <c r="E209" s="95"/>
      <c r="F209" s="64"/>
      <c r="G209" s="65"/>
      <c r="H209" s="66"/>
      <c r="I209" s="67"/>
      <c r="J209" s="65"/>
      <c r="K209" s="68"/>
      <c r="L209" s="68"/>
      <c r="M209" s="68"/>
      <c r="N209" s="68"/>
      <c r="O209" s="68"/>
      <c r="P209" s="69"/>
      <c r="Q209" s="70"/>
      <c r="R209" s="67"/>
      <c r="S209" s="66"/>
    </row>
    <row r="210" spans="1:19" x14ac:dyDescent="0.3">
      <c r="A210" s="59" t="str">
        <f t="shared" si="15"/>
        <v/>
      </c>
      <c r="B210" s="60"/>
      <c r="C210" s="61"/>
      <c r="D210" s="62"/>
      <c r="E210" s="95"/>
      <c r="F210" s="64"/>
      <c r="G210" s="65"/>
      <c r="H210" s="66"/>
      <c r="I210" s="67"/>
      <c r="J210" s="65"/>
      <c r="K210" s="68"/>
      <c r="L210" s="68"/>
      <c r="M210" s="68"/>
      <c r="N210" s="68"/>
      <c r="O210" s="68"/>
      <c r="P210" s="69"/>
      <c r="Q210" s="70"/>
      <c r="R210" s="67"/>
      <c r="S210" s="66"/>
    </row>
    <row r="211" spans="1:19" x14ac:dyDescent="0.3">
      <c r="A211" s="59" t="str">
        <f t="shared" si="15"/>
        <v/>
      </c>
      <c r="B211" s="60"/>
      <c r="C211" s="61"/>
      <c r="D211" s="62"/>
      <c r="E211" s="95"/>
      <c r="F211" s="64"/>
      <c r="G211" s="65"/>
      <c r="H211" s="66"/>
      <c r="I211" s="67"/>
      <c r="J211" s="65"/>
      <c r="K211" s="68"/>
      <c r="L211" s="68"/>
      <c r="M211" s="68"/>
      <c r="N211" s="68"/>
      <c r="O211" s="68"/>
      <c r="P211" s="69"/>
      <c r="Q211" s="70"/>
      <c r="R211" s="67"/>
      <c r="S211" s="66"/>
    </row>
    <row r="212" spans="1:19" x14ac:dyDescent="0.3">
      <c r="A212" s="59" t="str">
        <f t="shared" si="15"/>
        <v/>
      </c>
      <c r="B212" s="60"/>
      <c r="C212" s="61"/>
      <c r="D212" s="62"/>
      <c r="E212" s="95"/>
      <c r="F212" s="64"/>
      <c r="G212" s="65"/>
      <c r="H212" s="66"/>
      <c r="I212" s="67"/>
      <c r="J212" s="65"/>
      <c r="K212" s="68"/>
      <c r="L212" s="68"/>
      <c r="M212" s="68"/>
      <c r="N212" s="68"/>
      <c r="O212" s="68"/>
      <c r="P212" s="69"/>
      <c r="Q212" s="70"/>
      <c r="R212" s="67"/>
      <c r="S212" s="66"/>
    </row>
    <row r="213" spans="1:19" x14ac:dyDescent="0.3">
      <c r="A213" s="59" t="str">
        <f t="shared" si="15"/>
        <v/>
      </c>
      <c r="B213" s="60"/>
      <c r="C213" s="61"/>
      <c r="D213" s="62"/>
      <c r="E213" s="95"/>
      <c r="F213" s="64"/>
      <c r="G213" s="65"/>
      <c r="H213" s="66"/>
      <c r="I213" s="67"/>
      <c r="J213" s="65"/>
      <c r="K213" s="68"/>
      <c r="L213" s="68"/>
      <c r="M213" s="68"/>
      <c r="N213" s="68"/>
      <c r="O213" s="68"/>
      <c r="P213" s="69"/>
      <c r="Q213" s="70"/>
      <c r="R213" s="67"/>
      <c r="S213" s="66"/>
    </row>
    <row r="214" spans="1:19" x14ac:dyDescent="0.3">
      <c r="A214" s="59" t="str">
        <f t="shared" si="15"/>
        <v/>
      </c>
      <c r="B214" s="60"/>
      <c r="C214" s="61"/>
      <c r="D214" s="62"/>
      <c r="E214" s="95"/>
      <c r="F214" s="64"/>
      <c r="G214" s="65"/>
      <c r="H214" s="66"/>
      <c r="I214" s="67"/>
      <c r="J214" s="65"/>
      <c r="K214" s="68"/>
      <c r="L214" s="68"/>
      <c r="M214" s="68"/>
      <c r="N214" s="68"/>
      <c r="O214" s="68"/>
      <c r="P214" s="69"/>
      <c r="Q214" s="70"/>
      <c r="R214" s="67"/>
      <c r="S214" s="66"/>
    </row>
    <row r="215" spans="1:19" x14ac:dyDescent="0.3">
      <c r="A215" s="59" t="str">
        <f t="shared" si="15"/>
        <v/>
      </c>
      <c r="B215" s="60"/>
      <c r="C215" s="17"/>
      <c r="D215" s="18"/>
      <c r="E215" s="95"/>
      <c r="F215" s="64"/>
      <c r="G215" s="65"/>
      <c r="H215" s="66"/>
      <c r="I215" s="67"/>
      <c r="J215" s="65"/>
      <c r="K215" s="68"/>
      <c r="L215" s="68"/>
      <c r="M215" s="68"/>
      <c r="N215" s="68"/>
      <c r="O215" s="68"/>
      <c r="P215" s="69"/>
      <c r="Q215" s="70"/>
      <c r="R215" s="67"/>
      <c r="S215" s="66"/>
    </row>
    <row r="216" spans="1:19" x14ac:dyDescent="0.3">
      <c r="A216" s="59" t="str">
        <f t="shared" si="15"/>
        <v/>
      </c>
      <c r="B216" s="60"/>
      <c r="C216" s="17"/>
      <c r="D216" s="18"/>
      <c r="E216" s="95"/>
      <c r="F216" s="64"/>
      <c r="G216" s="65"/>
      <c r="H216" s="66"/>
      <c r="I216" s="67"/>
      <c r="J216" s="65"/>
      <c r="K216" s="68"/>
      <c r="L216" s="68"/>
      <c r="M216" s="68"/>
      <c r="N216" s="68"/>
      <c r="O216" s="68"/>
      <c r="P216" s="69"/>
      <c r="Q216" s="70"/>
      <c r="R216" s="67"/>
      <c r="S216" s="66"/>
    </row>
    <row r="217" spans="1:19" x14ac:dyDescent="0.3">
      <c r="A217" s="59" t="str">
        <f t="shared" si="15"/>
        <v/>
      </c>
      <c r="B217" s="60"/>
      <c r="C217" s="17"/>
      <c r="D217" s="18"/>
      <c r="E217" s="95"/>
      <c r="F217" s="64"/>
      <c r="G217" s="65"/>
      <c r="H217" s="66"/>
      <c r="I217" s="67"/>
      <c r="J217" s="65"/>
      <c r="K217" s="68"/>
      <c r="L217" s="68"/>
      <c r="M217" s="68"/>
      <c r="N217" s="68"/>
      <c r="O217" s="68"/>
      <c r="P217" s="69"/>
      <c r="Q217" s="70"/>
      <c r="R217" s="67"/>
      <c r="S217" s="66"/>
    </row>
    <row r="218" spans="1:19" x14ac:dyDescent="0.3">
      <c r="A218" s="59" t="str">
        <f t="shared" si="15"/>
        <v/>
      </c>
      <c r="B218" s="60"/>
      <c r="C218" s="17"/>
      <c r="D218" s="18"/>
      <c r="E218" s="95"/>
      <c r="F218" s="64"/>
      <c r="G218" s="65"/>
      <c r="H218" s="66"/>
      <c r="I218" s="67"/>
      <c r="J218" s="65"/>
      <c r="K218" s="68"/>
      <c r="L218" s="68"/>
      <c r="M218" s="68"/>
      <c r="N218" s="68"/>
      <c r="O218" s="68"/>
      <c r="P218" s="69"/>
      <c r="Q218" s="70"/>
      <c r="R218" s="67"/>
      <c r="S218" s="66"/>
    </row>
    <row r="219" spans="1:19" x14ac:dyDescent="0.3">
      <c r="A219" s="59" t="str">
        <f t="shared" si="15"/>
        <v/>
      </c>
      <c r="B219" s="60"/>
      <c r="C219" s="17"/>
      <c r="D219" s="18"/>
      <c r="E219" s="95"/>
      <c r="F219" s="64"/>
      <c r="G219" s="65"/>
      <c r="H219" s="66"/>
      <c r="I219" s="67"/>
      <c r="J219" s="65"/>
      <c r="K219" s="68"/>
      <c r="L219" s="68"/>
      <c r="M219" s="68"/>
      <c r="N219" s="68"/>
      <c r="O219" s="68"/>
      <c r="P219" s="69"/>
      <c r="Q219" s="70"/>
      <c r="R219" s="67"/>
      <c r="S219" s="66"/>
    </row>
    <row r="220" spans="1:19" x14ac:dyDescent="0.3">
      <c r="A220" s="59" t="str">
        <f t="shared" ref="A220:A251" si="16">CONCATENATE(B220,C220,D220)</f>
        <v/>
      </c>
      <c r="B220" s="60"/>
      <c r="C220" s="17"/>
      <c r="D220" s="18"/>
      <c r="E220" s="95"/>
      <c r="F220" s="64"/>
      <c r="G220" s="65"/>
      <c r="H220" s="66"/>
      <c r="I220" s="67"/>
      <c r="J220" s="65"/>
      <c r="K220" s="68"/>
      <c r="L220" s="68"/>
      <c r="M220" s="68"/>
      <c r="N220" s="68"/>
      <c r="O220" s="68"/>
      <c r="P220" s="69"/>
      <c r="Q220" s="70"/>
      <c r="R220" s="67"/>
      <c r="S220" s="66"/>
    </row>
    <row r="221" spans="1:19" x14ac:dyDescent="0.3">
      <c r="A221" s="59" t="str">
        <f t="shared" si="16"/>
        <v/>
      </c>
      <c r="B221" s="60"/>
      <c r="C221" s="17"/>
      <c r="D221" s="18"/>
      <c r="E221" s="95"/>
      <c r="F221" s="64"/>
      <c r="G221" s="65"/>
      <c r="H221" s="66"/>
      <c r="I221" s="67"/>
      <c r="J221" s="65"/>
      <c r="K221" s="68"/>
      <c r="L221" s="68"/>
      <c r="M221" s="68"/>
      <c r="N221" s="68"/>
      <c r="O221" s="68"/>
      <c r="P221" s="69"/>
      <c r="Q221" s="70"/>
      <c r="R221" s="67"/>
      <c r="S221" s="66"/>
    </row>
    <row r="222" spans="1:19" x14ac:dyDescent="0.3">
      <c r="A222" s="59" t="str">
        <f t="shared" si="16"/>
        <v/>
      </c>
      <c r="B222" s="60"/>
      <c r="C222" s="61"/>
      <c r="D222" s="62"/>
      <c r="E222" s="95"/>
      <c r="F222" s="64"/>
      <c r="G222" s="65"/>
      <c r="H222" s="66"/>
      <c r="I222" s="67"/>
      <c r="J222" s="65"/>
      <c r="K222" s="68"/>
      <c r="L222" s="68"/>
      <c r="M222" s="68"/>
      <c r="N222" s="68"/>
      <c r="O222" s="68"/>
      <c r="P222" s="69"/>
      <c r="Q222" s="70"/>
      <c r="R222" s="67"/>
      <c r="S222" s="66"/>
    </row>
    <row r="223" spans="1:19" x14ac:dyDescent="0.3">
      <c r="A223" s="59" t="str">
        <f t="shared" si="16"/>
        <v/>
      </c>
      <c r="B223" s="60"/>
      <c r="C223" s="61"/>
      <c r="D223" s="62"/>
      <c r="E223" s="95"/>
      <c r="F223" s="64"/>
      <c r="G223" s="65"/>
      <c r="H223" s="66"/>
      <c r="I223" s="67"/>
      <c r="J223" s="65"/>
      <c r="K223" s="68"/>
      <c r="L223" s="68"/>
      <c r="M223" s="68"/>
      <c r="N223" s="68"/>
      <c r="O223" s="68"/>
      <c r="P223" s="69"/>
      <c r="Q223" s="70"/>
      <c r="R223" s="67"/>
      <c r="S223" s="66"/>
    </row>
    <row r="224" spans="1:19" x14ac:dyDescent="0.3">
      <c r="A224" s="59" t="str">
        <f t="shared" si="16"/>
        <v/>
      </c>
      <c r="B224" s="60"/>
      <c r="C224" s="61"/>
      <c r="D224" s="62"/>
      <c r="E224" s="95"/>
      <c r="F224" s="64"/>
      <c r="G224" s="65"/>
      <c r="H224" s="66"/>
      <c r="I224" s="67"/>
      <c r="J224" s="65"/>
      <c r="K224" s="68"/>
      <c r="L224" s="68"/>
      <c r="M224" s="68"/>
      <c r="N224" s="68"/>
      <c r="O224" s="68"/>
      <c r="P224" s="69"/>
      <c r="Q224" s="70"/>
      <c r="R224" s="67"/>
      <c r="S224" s="66"/>
    </row>
    <row r="225" spans="1:19" x14ac:dyDescent="0.3">
      <c r="A225" s="59" t="str">
        <f t="shared" si="16"/>
        <v/>
      </c>
      <c r="B225" s="60"/>
      <c r="C225" s="61"/>
      <c r="D225" s="62"/>
      <c r="E225" s="95"/>
      <c r="F225" s="64"/>
      <c r="G225" s="65"/>
      <c r="H225" s="66"/>
      <c r="I225" s="67"/>
      <c r="J225" s="65"/>
      <c r="K225" s="68"/>
      <c r="L225" s="68"/>
      <c r="M225" s="68"/>
      <c r="N225" s="68"/>
      <c r="O225" s="68"/>
      <c r="P225" s="69"/>
      <c r="Q225" s="70"/>
      <c r="R225" s="67"/>
      <c r="S225" s="66"/>
    </row>
    <row r="226" spans="1:19" x14ac:dyDescent="0.3">
      <c r="A226" s="59" t="str">
        <f t="shared" si="16"/>
        <v/>
      </c>
      <c r="B226" s="60"/>
      <c r="C226" s="61"/>
      <c r="D226" s="62"/>
      <c r="E226" s="95"/>
      <c r="F226" s="64"/>
      <c r="G226" s="65"/>
      <c r="H226" s="66"/>
      <c r="I226" s="67"/>
      <c r="J226" s="65"/>
      <c r="K226" s="68"/>
      <c r="L226" s="68"/>
      <c r="M226" s="68"/>
      <c r="N226" s="68"/>
      <c r="O226" s="68"/>
      <c r="P226" s="69"/>
      <c r="Q226" s="70"/>
      <c r="R226" s="67"/>
      <c r="S226" s="66"/>
    </row>
    <row r="227" spans="1:19" x14ac:dyDescent="0.3">
      <c r="A227" s="59" t="str">
        <f t="shared" si="16"/>
        <v/>
      </c>
      <c r="B227" s="60"/>
      <c r="C227" s="61"/>
      <c r="D227" s="62"/>
      <c r="E227" s="95"/>
      <c r="F227" s="64"/>
      <c r="G227" s="65"/>
      <c r="H227" s="66"/>
      <c r="I227" s="67"/>
      <c r="J227" s="65"/>
      <c r="K227" s="68"/>
      <c r="L227" s="68"/>
      <c r="M227" s="68"/>
      <c r="N227" s="68"/>
      <c r="O227" s="68"/>
      <c r="P227" s="69"/>
      <c r="Q227" s="70"/>
      <c r="R227" s="67"/>
      <c r="S227" s="66"/>
    </row>
    <row r="228" spans="1:19" x14ac:dyDescent="0.3">
      <c r="A228" s="59" t="str">
        <f t="shared" si="16"/>
        <v/>
      </c>
      <c r="B228" s="60"/>
      <c r="C228" s="61"/>
      <c r="D228" s="62"/>
      <c r="E228" s="95"/>
      <c r="F228" s="64"/>
      <c r="G228" s="65"/>
      <c r="H228" s="66"/>
      <c r="I228" s="67"/>
      <c r="J228" s="65"/>
      <c r="K228" s="68"/>
      <c r="L228" s="68"/>
      <c r="M228" s="68"/>
      <c r="N228" s="68"/>
      <c r="O228" s="68"/>
      <c r="P228" s="69"/>
      <c r="Q228" s="70"/>
      <c r="R228" s="67"/>
      <c r="S228" s="66"/>
    </row>
    <row r="229" spans="1:19" x14ac:dyDescent="0.3">
      <c r="A229" s="59" t="str">
        <f t="shared" si="16"/>
        <v/>
      </c>
      <c r="B229" s="60"/>
      <c r="C229" s="61"/>
      <c r="D229" s="62"/>
      <c r="E229" s="95"/>
      <c r="F229" s="64"/>
      <c r="G229" s="65"/>
      <c r="H229" s="66"/>
      <c r="I229" s="67"/>
      <c r="J229" s="65"/>
      <c r="K229" s="68"/>
      <c r="L229" s="68"/>
      <c r="M229" s="68"/>
      <c r="N229" s="68"/>
      <c r="O229" s="68"/>
      <c r="P229" s="69"/>
      <c r="Q229" s="70"/>
      <c r="R229" s="67"/>
      <c r="S229" s="66"/>
    </row>
    <row r="230" spans="1:19" x14ac:dyDescent="0.3">
      <c r="A230" s="59" t="str">
        <f t="shared" si="16"/>
        <v/>
      </c>
      <c r="B230" s="60"/>
      <c r="C230" s="61"/>
      <c r="D230" s="62"/>
      <c r="E230" s="95"/>
      <c r="F230" s="64"/>
      <c r="G230" s="65"/>
      <c r="H230" s="66"/>
      <c r="I230" s="67"/>
      <c r="J230" s="65"/>
      <c r="K230" s="68"/>
      <c r="L230" s="68"/>
      <c r="M230" s="68"/>
      <c r="N230" s="68"/>
      <c r="O230" s="68"/>
      <c r="P230" s="69"/>
      <c r="Q230" s="70"/>
      <c r="R230" s="67"/>
      <c r="S230" s="66"/>
    </row>
    <row r="231" spans="1:19" x14ac:dyDescent="0.3">
      <c r="A231" s="59" t="str">
        <f t="shared" si="16"/>
        <v/>
      </c>
      <c r="B231" s="60"/>
      <c r="C231" s="61"/>
      <c r="D231" s="62"/>
      <c r="E231" s="95"/>
      <c r="F231" s="64"/>
      <c r="G231" s="65"/>
      <c r="H231" s="66"/>
      <c r="I231" s="67"/>
      <c r="J231" s="65"/>
      <c r="K231" s="68"/>
      <c r="L231" s="68"/>
      <c r="M231" s="68"/>
      <c r="N231" s="68"/>
      <c r="O231" s="68"/>
      <c r="P231" s="69"/>
      <c r="Q231" s="70"/>
      <c r="R231" s="67"/>
      <c r="S231" s="66"/>
    </row>
    <row r="232" spans="1:19" x14ac:dyDescent="0.3">
      <c r="A232" s="59" t="str">
        <f t="shared" si="16"/>
        <v/>
      </c>
      <c r="B232" s="60"/>
      <c r="C232" s="61"/>
      <c r="D232" s="62"/>
      <c r="E232" s="95"/>
      <c r="F232" s="64"/>
      <c r="G232" s="65"/>
      <c r="H232" s="66"/>
      <c r="I232" s="67"/>
      <c r="J232" s="65"/>
      <c r="K232" s="68"/>
      <c r="L232" s="68"/>
      <c r="M232" s="68"/>
      <c r="N232" s="68"/>
      <c r="O232" s="68"/>
      <c r="P232" s="69"/>
      <c r="Q232" s="70"/>
      <c r="R232" s="67"/>
      <c r="S232" s="66"/>
    </row>
    <row r="233" spans="1:19" x14ac:dyDescent="0.3">
      <c r="A233" s="59" t="str">
        <f t="shared" si="16"/>
        <v/>
      </c>
      <c r="B233" s="60"/>
      <c r="C233" s="61"/>
      <c r="D233" s="62"/>
      <c r="E233" s="95"/>
      <c r="F233" s="64"/>
      <c r="G233" s="65"/>
      <c r="H233" s="66"/>
      <c r="I233" s="67"/>
      <c r="J233" s="65"/>
      <c r="K233" s="68"/>
      <c r="L233" s="68"/>
      <c r="M233" s="68"/>
      <c r="N233" s="68"/>
      <c r="O233" s="68"/>
      <c r="P233" s="69"/>
      <c r="Q233" s="70"/>
      <c r="R233" s="67"/>
      <c r="S233" s="66"/>
    </row>
    <row r="234" spans="1:19" x14ac:dyDescent="0.3">
      <c r="A234" s="59" t="str">
        <f t="shared" si="16"/>
        <v/>
      </c>
      <c r="B234" s="60"/>
      <c r="C234" s="61"/>
      <c r="D234" s="62"/>
      <c r="E234" s="95"/>
      <c r="F234" s="64"/>
      <c r="G234" s="65"/>
      <c r="H234" s="66"/>
      <c r="I234" s="67"/>
      <c r="J234" s="65"/>
      <c r="K234" s="68"/>
      <c r="L234" s="68"/>
      <c r="M234" s="68"/>
      <c r="N234" s="68"/>
      <c r="O234" s="68"/>
      <c r="P234" s="69"/>
      <c r="Q234" s="70"/>
      <c r="R234" s="67"/>
      <c r="S234" s="66"/>
    </row>
    <row r="235" spans="1:19" x14ac:dyDescent="0.3">
      <c r="A235" s="59" t="str">
        <f t="shared" si="16"/>
        <v/>
      </c>
      <c r="B235" s="60"/>
      <c r="C235" s="61"/>
      <c r="D235" s="62"/>
      <c r="E235" s="95"/>
      <c r="F235" s="64"/>
      <c r="G235" s="65"/>
      <c r="H235" s="66"/>
      <c r="I235" s="67"/>
      <c r="J235" s="65"/>
      <c r="K235" s="68"/>
      <c r="L235" s="68"/>
      <c r="M235" s="68"/>
      <c r="N235" s="68"/>
      <c r="O235" s="68"/>
      <c r="P235" s="69"/>
      <c r="Q235" s="70"/>
      <c r="R235" s="67"/>
      <c r="S235" s="66"/>
    </row>
    <row r="236" spans="1:19" x14ac:dyDescent="0.3">
      <c r="A236" s="59" t="str">
        <f t="shared" si="16"/>
        <v/>
      </c>
      <c r="B236" s="60"/>
      <c r="C236" s="61"/>
      <c r="D236" s="62"/>
      <c r="E236" s="95"/>
      <c r="F236" s="64"/>
      <c r="G236" s="65"/>
      <c r="H236" s="66"/>
      <c r="I236" s="67"/>
      <c r="J236" s="65"/>
      <c r="K236" s="68"/>
      <c r="L236" s="68"/>
      <c r="M236" s="68"/>
      <c r="N236" s="68"/>
      <c r="O236" s="68"/>
      <c r="P236" s="69"/>
      <c r="Q236" s="70"/>
      <c r="R236" s="67"/>
      <c r="S236" s="66"/>
    </row>
    <row r="237" spans="1:19" x14ac:dyDescent="0.3">
      <c r="A237" s="59" t="str">
        <f t="shared" si="16"/>
        <v/>
      </c>
      <c r="B237" s="60"/>
      <c r="C237" s="61"/>
      <c r="D237" s="62"/>
      <c r="E237" s="95"/>
      <c r="F237" s="64"/>
      <c r="G237" s="65"/>
      <c r="H237" s="66"/>
      <c r="I237" s="67"/>
      <c r="J237" s="65"/>
      <c r="K237" s="68"/>
      <c r="L237" s="68"/>
      <c r="M237" s="68"/>
      <c r="N237" s="68"/>
      <c r="O237" s="68"/>
      <c r="P237" s="69"/>
      <c r="Q237" s="70"/>
      <c r="R237" s="67"/>
      <c r="S237" s="66"/>
    </row>
    <row r="238" spans="1:19" x14ac:dyDescent="0.3">
      <c r="A238" s="59" t="str">
        <f t="shared" si="16"/>
        <v/>
      </c>
      <c r="B238" s="60"/>
      <c r="C238" s="61"/>
      <c r="D238" s="62"/>
      <c r="E238" s="95"/>
      <c r="F238" s="64"/>
      <c r="G238" s="65"/>
      <c r="H238" s="66"/>
      <c r="I238" s="67"/>
      <c r="J238" s="65"/>
      <c r="K238" s="68"/>
      <c r="L238" s="68"/>
      <c r="M238" s="68"/>
      <c r="N238" s="68"/>
      <c r="O238" s="68"/>
      <c r="P238" s="69"/>
      <c r="Q238" s="70"/>
      <c r="R238" s="67"/>
      <c r="S238" s="66"/>
    </row>
    <row r="239" spans="1:19" x14ac:dyDescent="0.3">
      <c r="A239" s="59" t="str">
        <f t="shared" si="16"/>
        <v/>
      </c>
      <c r="B239" s="60"/>
      <c r="C239" s="61"/>
      <c r="D239" s="62"/>
      <c r="E239" s="95"/>
      <c r="F239" s="64"/>
      <c r="G239" s="65"/>
      <c r="H239" s="66"/>
      <c r="I239" s="67"/>
      <c r="J239" s="65"/>
      <c r="K239" s="68"/>
      <c r="L239" s="68"/>
      <c r="M239" s="68"/>
      <c r="N239" s="68"/>
      <c r="O239" s="68"/>
      <c r="P239" s="69"/>
      <c r="Q239" s="70"/>
      <c r="R239" s="67"/>
      <c r="S239" s="66"/>
    </row>
    <row r="240" spans="1:19" x14ac:dyDescent="0.3">
      <c r="A240" s="59" t="str">
        <f t="shared" si="16"/>
        <v/>
      </c>
      <c r="B240" s="60"/>
      <c r="C240" s="61"/>
      <c r="D240" s="62"/>
      <c r="E240" s="95"/>
      <c r="F240" s="64"/>
      <c r="G240" s="65"/>
      <c r="H240" s="66"/>
      <c r="I240" s="67"/>
      <c r="J240" s="65"/>
      <c r="K240" s="68"/>
      <c r="L240" s="68"/>
      <c r="M240" s="68"/>
      <c r="N240" s="68"/>
      <c r="O240" s="68"/>
      <c r="P240" s="69"/>
      <c r="Q240" s="70"/>
      <c r="R240" s="67"/>
      <c r="S240" s="66"/>
    </row>
    <row r="241" spans="1:19" x14ac:dyDescent="0.3">
      <c r="A241" s="59" t="str">
        <f t="shared" si="16"/>
        <v/>
      </c>
      <c r="B241" s="60"/>
      <c r="C241" s="61"/>
      <c r="D241" s="62"/>
      <c r="E241" s="95"/>
      <c r="F241" s="64"/>
      <c r="G241" s="65"/>
      <c r="H241" s="66"/>
      <c r="I241" s="67"/>
      <c r="J241" s="65"/>
      <c r="K241" s="68"/>
      <c r="L241" s="68"/>
      <c r="M241" s="68"/>
      <c r="N241" s="68"/>
      <c r="O241" s="68"/>
      <c r="P241" s="69"/>
      <c r="Q241" s="70"/>
      <c r="R241" s="67"/>
      <c r="S241" s="66"/>
    </row>
    <row r="242" spans="1:19" x14ac:dyDescent="0.3">
      <c r="A242" s="59" t="str">
        <f t="shared" si="16"/>
        <v/>
      </c>
      <c r="B242" s="60"/>
      <c r="C242" s="61"/>
      <c r="D242" s="62"/>
      <c r="E242" s="95"/>
      <c r="F242" s="64"/>
      <c r="G242" s="65"/>
      <c r="H242" s="66"/>
      <c r="I242" s="67"/>
      <c r="J242" s="65"/>
      <c r="K242" s="68"/>
      <c r="L242" s="68"/>
      <c r="M242" s="68"/>
      <c r="N242" s="68"/>
      <c r="O242" s="68"/>
      <c r="P242" s="69"/>
      <c r="Q242" s="70"/>
      <c r="R242" s="67"/>
      <c r="S242" s="66"/>
    </row>
    <row r="243" spans="1:19" x14ac:dyDescent="0.3">
      <c r="A243" s="59" t="str">
        <f t="shared" si="16"/>
        <v/>
      </c>
      <c r="B243" s="60"/>
      <c r="C243" s="61"/>
      <c r="D243" s="62"/>
      <c r="E243" s="95"/>
      <c r="F243" s="64"/>
      <c r="G243" s="65"/>
      <c r="H243" s="66"/>
      <c r="I243" s="67"/>
      <c r="J243" s="65"/>
      <c r="K243" s="68"/>
      <c r="L243" s="68"/>
      <c r="M243" s="68"/>
      <c r="N243" s="68"/>
      <c r="O243" s="68"/>
      <c r="P243" s="69"/>
      <c r="Q243" s="70"/>
      <c r="R243" s="67"/>
      <c r="S243" s="66"/>
    </row>
    <row r="244" spans="1:19" x14ac:dyDescent="0.3">
      <c r="A244" s="59" t="str">
        <f t="shared" si="16"/>
        <v/>
      </c>
      <c r="B244" s="60"/>
      <c r="C244" s="61"/>
      <c r="D244" s="62"/>
      <c r="E244" s="95"/>
      <c r="F244" s="64"/>
      <c r="G244" s="65"/>
      <c r="H244" s="66"/>
      <c r="I244" s="67"/>
      <c r="J244" s="65"/>
      <c r="K244" s="68"/>
      <c r="L244" s="68"/>
      <c r="M244" s="68"/>
      <c r="N244" s="68"/>
      <c r="O244" s="68"/>
      <c r="P244" s="69"/>
      <c r="Q244" s="70"/>
      <c r="R244" s="67"/>
      <c r="S244" s="66"/>
    </row>
    <row r="245" spans="1:19" x14ac:dyDescent="0.3">
      <c r="A245" s="59" t="str">
        <f t="shared" si="16"/>
        <v/>
      </c>
      <c r="B245" s="60"/>
      <c r="C245" s="61"/>
      <c r="D245" s="62"/>
      <c r="E245" s="95"/>
      <c r="F245" s="64"/>
      <c r="G245" s="65"/>
      <c r="H245" s="66"/>
      <c r="I245" s="67"/>
      <c r="J245" s="65"/>
      <c r="K245" s="68"/>
      <c r="L245" s="68"/>
      <c r="M245" s="68"/>
      <c r="N245" s="68"/>
      <c r="O245" s="68"/>
      <c r="P245" s="69"/>
      <c r="Q245" s="70"/>
      <c r="R245" s="67"/>
      <c r="S245" s="66"/>
    </row>
    <row r="246" spans="1:19" x14ac:dyDescent="0.3">
      <c r="A246" s="59" t="str">
        <f t="shared" si="16"/>
        <v/>
      </c>
      <c r="B246" s="60"/>
      <c r="C246" s="61"/>
      <c r="D246" s="62"/>
      <c r="E246" s="95"/>
      <c r="F246" s="64"/>
      <c r="G246" s="65"/>
      <c r="H246" s="66"/>
      <c r="I246" s="67"/>
      <c r="J246" s="65"/>
      <c r="K246" s="68"/>
      <c r="L246" s="68"/>
      <c r="M246" s="68"/>
      <c r="N246" s="68"/>
      <c r="O246" s="68"/>
      <c r="P246" s="69"/>
      <c r="Q246" s="70"/>
      <c r="R246" s="67"/>
      <c r="S246" s="66"/>
    </row>
    <row r="247" spans="1:19" x14ac:dyDescent="0.3">
      <c r="A247" s="59" t="str">
        <f t="shared" si="16"/>
        <v/>
      </c>
      <c r="B247" s="60"/>
      <c r="C247" s="61"/>
      <c r="D247" s="62"/>
      <c r="E247" s="95"/>
      <c r="F247" s="64"/>
      <c r="G247" s="65"/>
      <c r="H247" s="66"/>
      <c r="I247" s="67"/>
      <c r="J247" s="65"/>
      <c r="K247" s="68"/>
      <c r="L247" s="68"/>
      <c r="M247" s="68"/>
      <c r="N247" s="68"/>
      <c r="O247" s="68"/>
      <c r="P247" s="69"/>
      <c r="Q247" s="70"/>
      <c r="R247" s="67"/>
      <c r="S247" s="66"/>
    </row>
    <row r="248" spans="1:19" x14ac:dyDescent="0.3">
      <c r="A248" s="59" t="str">
        <f t="shared" si="16"/>
        <v/>
      </c>
      <c r="B248" s="60"/>
      <c r="C248" s="61"/>
      <c r="D248" s="62"/>
      <c r="E248" s="95"/>
      <c r="F248" s="64"/>
      <c r="G248" s="65"/>
      <c r="H248" s="66"/>
      <c r="I248" s="67"/>
      <c r="J248" s="65"/>
      <c r="K248" s="68"/>
      <c r="L248" s="68"/>
      <c r="M248" s="68"/>
      <c r="N248" s="68"/>
      <c r="O248" s="68"/>
      <c r="P248" s="69"/>
      <c r="Q248" s="70"/>
      <c r="R248" s="67"/>
      <c r="S248" s="66"/>
    </row>
    <row r="249" spans="1:19" x14ac:dyDescent="0.3">
      <c r="A249" s="59" t="str">
        <f t="shared" si="16"/>
        <v/>
      </c>
      <c r="B249" s="60"/>
      <c r="C249" s="61"/>
      <c r="D249" s="62"/>
      <c r="E249" s="95"/>
      <c r="F249" s="64"/>
      <c r="G249" s="65"/>
      <c r="H249" s="66"/>
      <c r="I249" s="67"/>
      <c r="J249" s="65"/>
      <c r="K249" s="68"/>
      <c r="L249" s="68"/>
      <c r="M249" s="68"/>
      <c r="N249" s="68"/>
      <c r="O249" s="68"/>
      <c r="P249" s="69"/>
      <c r="Q249" s="70"/>
      <c r="R249" s="67"/>
      <c r="S249" s="66"/>
    </row>
    <row r="250" spans="1:19" x14ac:dyDescent="0.3">
      <c r="A250" s="59" t="str">
        <f t="shared" si="16"/>
        <v/>
      </c>
      <c r="B250" s="60"/>
      <c r="C250" s="61"/>
      <c r="D250" s="62"/>
      <c r="E250" s="95"/>
      <c r="F250" s="64"/>
      <c r="G250" s="65"/>
      <c r="H250" s="66"/>
      <c r="I250" s="67"/>
      <c r="J250" s="65"/>
      <c r="K250" s="68"/>
      <c r="L250" s="68"/>
      <c r="M250" s="68"/>
      <c r="N250" s="68"/>
      <c r="O250" s="68"/>
      <c r="P250" s="69"/>
      <c r="Q250" s="70"/>
      <c r="R250" s="67"/>
      <c r="S250" s="66"/>
    </row>
    <row r="251" spans="1:19" x14ac:dyDescent="0.3">
      <c r="A251" s="59" t="str">
        <f t="shared" si="16"/>
        <v/>
      </c>
      <c r="B251" s="60"/>
      <c r="C251" s="61"/>
      <c r="D251" s="62"/>
      <c r="E251" s="95"/>
      <c r="F251" s="64"/>
      <c r="G251" s="65"/>
      <c r="H251" s="66"/>
      <c r="I251" s="67"/>
      <c r="J251" s="65"/>
      <c r="K251" s="68"/>
      <c r="L251" s="68"/>
      <c r="M251" s="68"/>
      <c r="N251" s="68"/>
      <c r="O251" s="68"/>
      <c r="P251" s="69"/>
      <c r="Q251" s="70"/>
      <c r="R251" s="67"/>
      <c r="S251" s="66"/>
    </row>
    <row r="252" spans="1:19" x14ac:dyDescent="0.3">
      <c r="A252" s="59" t="str">
        <f t="shared" ref="A252:A283" si="17">CONCATENATE(B252,C252,D252)</f>
        <v/>
      </c>
      <c r="B252" s="60"/>
      <c r="C252" s="61"/>
      <c r="D252" s="62"/>
      <c r="E252" s="95"/>
      <c r="F252" s="64"/>
      <c r="G252" s="65"/>
      <c r="H252" s="66"/>
      <c r="I252" s="67"/>
      <c r="J252" s="65"/>
      <c r="K252" s="68"/>
      <c r="L252" s="68"/>
      <c r="M252" s="68"/>
      <c r="N252" s="68"/>
      <c r="O252" s="68"/>
      <c r="P252" s="69"/>
      <c r="Q252" s="70"/>
      <c r="R252" s="67"/>
      <c r="S252" s="66"/>
    </row>
    <row r="253" spans="1:19" x14ac:dyDescent="0.3">
      <c r="A253" s="59" t="str">
        <f t="shared" si="17"/>
        <v/>
      </c>
      <c r="B253" s="60"/>
      <c r="C253" s="61"/>
      <c r="D253" s="62"/>
      <c r="E253" s="95"/>
      <c r="F253" s="64"/>
      <c r="G253" s="65"/>
      <c r="H253" s="66"/>
      <c r="I253" s="67"/>
      <c r="J253" s="65"/>
      <c r="K253" s="68"/>
      <c r="L253" s="68"/>
      <c r="M253" s="68"/>
      <c r="N253" s="68"/>
      <c r="O253" s="68"/>
      <c r="P253" s="69"/>
      <c r="Q253" s="70"/>
      <c r="R253" s="67"/>
      <c r="S253" s="66"/>
    </row>
    <row r="254" spans="1:19" x14ac:dyDescent="0.3">
      <c r="A254" s="59" t="str">
        <f t="shared" si="17"/>
        <v/>
      </c>
      <c r="B254" s="60"/>
      <c r="C254" s="61"/>
      <c r="D254" s="62"/>
      <c r="E254" s="95"/>
      <c r="F254" s="64"/>
      <c r="G254" s="65"/>
      <c r="H254" s="66"/>
      <c r="I254" s="67"/>
      <c r="J254" s="65"/>
      <c r="K254" s="68"/>
      <c r="L254" s="68"/>
      <c r="M254" s="68"/>
      <c r="N254" s="68"/>
      <c r="O254" s="68"/>
      <c r="P254" s="69"/>
      <c r="Q254" s="70"/>
      <c r="R254" s="67"/>
      <c r="S254" s="66"/>
    </row>
    <row r="255" spans="1:19" x14ac:dyDescent="0.3">
      <c r="A255" s="59" t="str">
        <f t="shared" si="17"/>
        <v/>
      </c>
      <c r="B255" s="60"/>
      <c r="C255" s="61"/>
      <c r="D255" s="62"/>
      <c r="E255" s="95"/>
      <c r="F255" s="64"/>
      <c r="G255" s="65"/>
      <c r="H255" s="66"/>
      <c r="I255" s="67"/>
      <c r="J255" s="65"/>
      <c r="K255" s="68"/>
      <c r="L255" s="68"/>
      <c r="M255" s="68"/>
      <c r="N255" s="68"/>
      <c r="O255" s="68"/>
      <c r="P255" s="69"/>
      <c r="Q255" s="70"/>
      <c r="R255" s="67"/>
      <c r="S255" s="66"/>
    </row>
    <row r="256" spans="1:19" x14ac:dyDescent="0.3">
      <c r="A256" s="59" t="str">
        <f t="shared" si="17"/>
        <v/>
      </c>
      <c r="B256" s="60"/>
      <c r="C256" s="61"/>
      <c r="D256" s="62"/>
      <c r="E256" s="95"/>
      <c r="F256" s="64"/>
      <c r="G256" s="65"/>
      <c r="H256" s="66"/>
      <c r="I256" s="67"/>
      <c r="J256" s="65"/>
      <c r="K256" s="68"/>
      <c r="L256" s="68"/>
      <c r="M256" s="68"/>
      <c r="N256" s="68"/>
      <c r="O256" s="68"/>
      <c r="P256" s="69"/>
      <c r="Q256" s="70"/>
      <c r="R256" s="67"/>
      <c r="S256" s="66"/>
    </row>
    <row r="257" spans="1:19" x14ac:dyDescent="0.3">
      <c r="A257" s="59" t="str">
        <f t="shared" si="17"/>
        <v/>
      </c>
      <c r="B257" s="60"/>
      <c r="C257" s="61"/>
      <c r="D257" s="62"/>
      <c r="E257" s="95"/>
      <c r="F257" s="64"/>
      <c r="G257" s="65"/>
      <c r="H257" s="66"/>
      <c r="I257" s="67"/>
      <c r="J257" s="65"/>
      <c r="K257" s="68"/>
      <c r="L257" s="68"/>
      <c r="M257" s="68"/>
      <c r="N257" s="68"/>
      <c r="O257" s="68"/>
      <c r="P257" s="69"/>
      <c r="Q257" s="70"/>
      <c r="R257" s="67"/>
      <c r="S257" s="66"/>
    </row>
    <row r="258" spans="1:19" x14ac:dyDescent="0.3">
      <c r="A258" s="59" t="str">
        <f t="shared" si="17"/>
        <v/>
      </c>
      <c r="B258" s="60"/>
      <c r="C258" s="61"/>
      <c r="D258" s="62"/>
      <c r="E258" s="95"/>
      <c r="F258" s="64"/>
      <c r="G258" s="65"/>
      <c r="H258" s="66"/>
      <c r="I258" s="67"/>
      <c r="J258" s="65"/>
      <c r="K258" s="68"/>
      <c r="L258" s="68"/>
      <c r="M258" s="68"/>
      <c r="N258" s="68"/>
      <c r="O258" s="68"/>
      <c r="P258" s="69"/>
      <c r="Q258" s="70"/>
      <c r="R258" s="67"/>
      <c r="S258" s="66"/>
    </row>
    <row r="259" spans="1:19" x14ac:dyDescent="0.3">
      <c r="A259" s="59" t="str">
        <f t="shared" si="17"/>
        <v/>
      </c>
      <c r="B259" s="60"/>
      <c r="C259" s="61"/>
      <c r="D259" s="62"/>
      <c r="E259" s="95"/>
      <c r="F259" s="64"/>
      <c r="G259" s="65"/>
      <c r="H259" s="66"/>
      <c r="I259" s="67"/>
      <c r="J259" s="65"/>
      <c r="K259" s="68"/>
      <c r="L259" s="68"/>
      <c r="M259" s="68"/>
      <c r="N259" s="68"/>
      <c r="O259" s="68"/>
      <c r="P259" s="69"/>
      <c r="Q259" s="70"/>
      <c r="R259" s="67"/>
      <c r="S259" s="66"/>
    </row>
    <row r="260" spans="1:19" x14ac:dyDescent="0.3">
      <c r="A260" s="59" t="str">
        <f t="shared" si="17"/>
        <v/>
      </c>
      <c r="B260" s="60"/>
      <c r="C260" s="61"/>
      <c r="D260" s="62"/>
      <c r="E260" s="95"/>
      <c r="F260" s="64"/>
      <c r="G260" s="65"/>
      <c r="H260" s="66"/>
      <c r="I260" s="67"/>
      <c r="J260" s="65"/>
      <c r="K260" s="68"/>
      <c r="L260" s="68"/>
      <c r="M260" s="68"/>
      <c r="N260" s="68"/>
      <c r="O260" s="68"/>
      <c r="P260" s="69"/>
      <c r="Q260" s="70"/>
      <c r="R260" s="67"/>
      <c r="S260" s="66"/>
    </row>
    <row r="261" spans="1:19" x14ac:dyDescent="0.3">
      <c r="A261" s="59" t="str">
        <f t="shared" si="17"/>
        <v/>
      </c>
      <c r="B261" s="60"/>
      <c r="C261" s="61"/>
      <c r="D261" s="62"/>
      <c r="E261" s="95"/>
      <c r="F261" s="64"/>
      <c r="G261" s="65"/>
      <c r="H261" s="66"/>
      <c r="I261" s="67"/>
      <c r="J261" s="65"/>
      <c r="K261" s="68"/>
      <c r="L261" s="68"/>
      <c r="M261" s="68"/>
      <c r="N261" s="68"/>
      <c r="O261" s="68"/>
      <c r="P261" s="69"/>
      <c r="Q261" s="70"/>
      <c r="R261" s="67"/>
      <c r="S261" s="66"/>
    </row>
    <row r="262" spans="1:19" x14ac:dyDescent="0.3">
      <c r="A262" s="59" t="str">
        <f t="shared" si="17"/>
        <v/>
      </c>
      <c r="B262" s="60"/>
      <c r="C262" s="61"/>
      <c r="D262" s="62"/>
      <c r="E262" s="95"/>
      <c r="F262" s="64"/>
      <c r="G262" s="65"/>
      <c r="H262" s="66"/>
      <c r="I262" s="67"/>
      <c r="J262" s="65"/>
      <c r="K262" s="68"/>
      <c r="L262" s="68"/>
      <c r="M262" s="68"/>
      <c r="N262" s="68"/>
      <c r="O262" s="68"/>
      <c r="P262" s="69"/>
      <c r="Q262" s="70"/>
      <c r="R262" s="67"/>
      <c r="S262" s="66"/>
    </row>
    <row r="263" spans="1:19" x14ac:dyDescent="0.3">
      <c r="A263" s="59" t="str">
        <f t="shared" si="17"/>
        <v/>
      </c>
      <c r="B263" s="60"/>
      <c r="C263" s="61"/>
      <c r="D263" s="62"/>
      <c r="E263" s="95"/>
      <c r="F263" s="64"/>
      <c r="G263" s="65"/>
      <c r="H263" s="66"/>
      <c r="I263" s="67"/>
      <c r="J263" s="65"/>
      <c r="K263" s="68"/>
      <c r="L263" s="68"/>
      <c r="M263" s="68"/>
      <c r="N263" s="68"/>
      <c r="O263" s="68"/>
      <c r="P263" s="69"/>
      <c r="Q263" s="70"/>
      <c r="R263" s="67"/>
      <c r="S263" s="66"/>
    </row>
    <row r="264" spans="1:19" x14ac:dyDescent="0.3">
      <c r="A264" s="59" t="str">
        <f t="shared" si="17"/>
        <v/>
      </c>
      <c r="B264" s="60"/>
      <c r="C264" s="61"/>
      <c r="D264" s="62"/>
      <c r="E264" s="95"/>
      <c r="F264" s="64"/>
      <c r="G264" s="65"/>
      <c r="H264" s="66"/>
      <c r="I264" s="67"/>
      <c r="J264" s="65"/>
      <c r="K264" s="68"/>
      <c r="L264" s="68"/>
      <c r="M264" s="68"/>
      <c r="N264" s="68"/>
      <c r="O264" s="68"/>
      <c r="P264" s="69"/>
      <c r="Q264" s="70"/>
      <c r="R264" s="67"/>
      <c r="S264" s="66"/>
    </row>
    <row r="265" spans="1:19" x14ac:dyDescent="0.3">
      <c r="A265" s="59" t="str">
        <f t="shared" si="17"/>
        <v/>
      </c>
      <c r="B265" s="60"/>
      <c r="C265" s="61"/>
      <c r="D265" s="62"/>
      <c r="E265" s="95"/>
      <c r="F265" s="64"/>
      <c r="G265" s="65"/>
      <c r="H265" s="66"/>
      <c r="I265" s="67"/>
      <c r="J265" s="65"/>
      <c r="K265" s="68"/>
      <c r="L265" s="68"/>
      <c r="M265" s="68"/>
      <c r="N265" s="68"/>
      <c r="O265" s="68"/>
      <c r="P265" s="69"/>
      <c r="Q265" s="70"/>
      <c r="R265" s="67"/>
      <c r="S265" s="66"/>
    </row>
    <row r="266" spans="1:19" x14ac:dyDescent="0.3">
      <c r="A266" s="59" t="str">
        <f t="shared" si="17"/>
        <v/>
      </c>
      <c r="B266" s="60"/>
      <c r="C266" s="61"/>
      <c r="D266" s="62"/>
      <c r="E266" s="95"/>
      <c r="F266" s="64"/>
      <c r="G266" s="65"/>
      <c r="H266" s="66"/>
      <c r="I266" s="67"/>
      <c r="J266" s="65"/>
      <c r="K266" s="68"/>
      <c r="L266" s="68"/>
      <c r="M266" s="68"/>
      <c r="N266" s="68"/>
      <c r="O266" s="68"/>
      <c r="P266" s="69"/>
      <c r="Q266" s="70"/>
      <c r="R266" s="67"/>
      <c r="S266" s="66"/>
    </row>
    <row r="267" spans="1:19" x14ac:dyDescent="0.3">
      <c r="A267" s="59" t="str">
        <f t="shared" si="17"/>
        <v/>
      </c>
      <c r="B267" s="60"/>
      <c r="C267" s="61"/>
      <c r="D267" s="62"/>
      <c r="E267" s="95"/>
      <c r="F267" s="64"/>
      <c r="G267" s="65"/>
      <c r="H267" s="66"/>
      <c r="I267" s="67"/>
      <c r="J267" s="65"/>
      <c r="K267" s="68"/>
      <c r="L267" s="68"/>
      <c r="M267" s="68"/>
      <c r="N267" s="68"/>
      <c r="O267" s="68"/>
      <c r="P267" s="69"/>
      <c r="Q267" s="70"/>
      <c r="R267" s="67"/>
      <c r="S267" s="66"/>
    </row>
    <row r="268" spans="1:19" x14ac:dyDescent="0.3">
      <c r="A268" s="59" t="str">
        <f t="shared" si="17"/>
        <v/>
      </c>
      <c r="B268" s="60"/>
      <c r="C268" s="61"/>
      <c r="D268" s="62"/>
      <c r="E268" s="95"/>
      <c r="F268" s="64"/>
      <c r="G268" s="65"/>
      <c r="H268" s="66"/>
      <c r="I268" s="67"/>
      <c r="J268" s="65"/>
      <c r="K268" s="68"/>
      <c r="L268" s="68"/>
      <c r="M268" s="68"/>
      <c r="N268" s="68"/>
      <c r="O268" s="68"/>
      <c r="P268" s="69"/>
      <c r="Q268" s="70"/>
      <c r="R268" s="67"/>
      <c r="S268" s="66"/>
    </row>
    <row r="269" spans="1:19" x14ac:dyDescent="0.3">
      <c r="A269" s="59" t="str">
        <f t="shared" si="17"/>
        <v/>
      </c>
      <c r="B269" s="60"/>
      <c r="C269" s="61"/>
      <c r="D269" s="62"/>
      <c r="E269" s="95"/>
      <c r="F269" s="64"/>
      <c r="G269" s="65"/>
      <c r="H269" s="66"/>
      <c r="I269" s="67"/>
      <c r="J269" s="65"/>
      <c r="K269" s="68"/>
      <c r="L269" s="68"/>
      <c r="M269" s="68"/>
      <c r="N269" s="68"/>
      <c r="O269" s="68"/>
      <c r="P269" s="69"/>
      <c r="Q269" s="70"/>
      <c r="R269" s="67"/>
      <c r="S269" s="66"/>
    </row>
    <row r="270" spans="1:19" x14ac:dyDescent="0.3">
      <c r="A270" s="59" t="str">
        <f t="shared" si="17"/>
        <v/>
      </c>
      <c r="B270" s="60"/>
      <c r="C270" s="61"/>
      <c r="D270" s="62"/>
      <c r="E270" s="95"/>
      <c r="F270" s="64"/>
      <c r="G270" s="65"/>
      <c r="H270" s="66"/>
      <c r="I270" s="67"/>
      <c r="J270" s="65"/>
      <c r="K270" s="68"/>
      <c r="L270" s="68"/>
      <c r="M270" s="68"/>
      <c r="N270" s="68"/>
      <c r="O270" s="68"/>
      <c r="P270" s="69"/>
      <c r="Q270" s="70"/>
      <c r="R270" s="67"/>
      <c r="S270" s="66"/>
    </row>
    <row r="271" spans="1:19" x14ac:dyDescent="0.3">
      <c r="A271" s="59" t="str">
        <f t="shared" si="17"/>
        <v/>
      </c>
      <c r="B271" s="60"/>
      <c r="C271" s="61"/>
      <c r="D271" s="62"/>
      <c r="E271" s="95"/>
      <c r="F271" s="64"/>
      <c r="G271" s="65"/>
      <c r="H271" s="66"/>
      <c r="I271" s="67"/>
      <c r="J271" s="65"/>
      <c r="K271" s="68"/>
      <c r="L271" s="68"/>
      <c r="M271" s="68"/>
      <c r="N271" s="68"/>
      <c r="O271" s="68"/>
      <c r="P271" s="69"/>
      <c r="Q271" s="70"/>
      <c r="R271" s="67"/>
      <c r="S271" s="66"/>
    </row>
    <row r="272" spans="1:19" x14ac:dyDescent="0.3">
      <c r="A272" s="59" t="str">
        <f t="shared" si="17"/>
        <v/>
      </c>
      <c r="B272" s="60"/>
      <c r="C272" s="61"/>
      <c r="D272" s="62"/>
      <c r="E272" s="95"/>
      <c r="F272" s="64"/>
      <c r="G272" s="65"/>
      <c r="H272" s="66"/>
      <c r="I272" s="67"/>
      <c r="J272" s="65"/>
      <c r="K272" s="68"/>
      <c r="L272" s="68"/>
      <c r="M272" s="68"/>
      <c r="N272" s="68"/>
      <c r="O272" s="68"/>
      <c r="P272" s="69"/>
      <c r="Q272" s="70"/>
      <c r="R272" s="67"/>
      <c r="S272" s="66"/>
    </row>
    <row r="273" spans="1:19" x14ac:dyDescent="0.3">
      <c r="A273" s="59" t="str">
        <f t="shared" si="17"/>
        <v/>
      </c>
      <c r="B273" s="60"/>
      <c r="C273" s="61"/>
      <c r="D273" s="62"/>
      <c r="E273" s="95"/>
      <c r="F273" s="64"/>
      <c r="G273" s="65"/>
      <c r="H273" s="66"/>
      <c r="I273" s="67"/>
      <c r="J273" s="65"/>
      <c r="K273" s="68"/>
      <c r="L273" s="68"/>
      <c r="M273" s="68"/>
      <c r="N273" s="68"/>
      <c r="O273" s="68"/>
      <c r="P273" s="69"/>
      <c r="Q273" s="70"/>
      <c r="R273" s="67"/>
      <c r="S273" s="66"/>
    </row>
    <row r="274" spans="1:19" x14ac:dyDescent="0.3">
      <c r="A274" s="59" t="str">
        <f t="shared" si="17"/>
        <v/>
      </c>
      <c r="B274" s="60"/>
      <c r="C274" s="61"/>
      <c r="D274" s="62"/>
      <c r="E274" s="95"/>
      <c r="F274" s="64"/>
      <c r="G274" s="65"/>
      <c r="H274" s="66"/>
      <c r="I274" s="67"/>
      <c r="J274" s="65"/>
      <c r="K274" s="68"/>
      <c r="L274" s="68"/>
      <c r="M274" s="68"/>
      <c r="N274" s="68"/>
      <c r="O274" s="68"/>
      <c r="P274" s="69"/>
      <c r="Q274" s="70"/>
      <c r="R274" s="67"/>
      <c r="S274" s="66"/>
    </row>
    <row r="275" spans="1:19" x14ac:dyDescent="0.3">
      <c r="A275" s="59" t="str">
        <f t="shared" si="17"/>
        <v/>
      </c>
      <c r="B275" s="60"/>
      <c r="C275" s="61"/>
      <c r="D275" s="62"/>
      <c r="E275" s="95"/>
      <c r="F275" s="64"/>
      <c r="G275" s="65"/>
      <c r="H275" s="66"/>
      <c r="I275" s="67"/>
      <c r="J275" s="65"/>
      <c r="K275" s="68"/>
      <c r="L275" s="68"/>
      <c r="M275" s="68"/>
      <c r="N275" s="68"/>
      <c r="O275" s="68"/>
      <c r="P275" s="69"/>
      <c r="Q275" s="70"/>
      <c r="R275" s="67"/>
      <c r="S275" s="66"/>
    </row>
    <row r="276" spans="1:19" x14ac:dyDescent="0.3">
      <c r="A276" s="59" t="str">
        <f t="shared" si="17"/>
        <v/>
      </c>
      <c r="B276" s="60"/>
      <c r="C276" s="61"/>
      <c r="D276" s="62"/>
      <c r="E276" s="95"/>
      <c r="F276" s="64"/>
      <c r="G276" s="65"/>
      <c r="H276" s="66"/>
      <c r="I276" s="67"/>
      <c r="J276" s="65"/>
      <c r="K276" s="68"/>
      <c r="L276" s="68"/>
      <c r="M276" s="68"/>
      <c r="N276" s="68"/>
      <c r="O276" s="68"/>
      <c r="P276" s="69"/>
      <c r="Q276" s="70"/>
      <c r="R276" s="67"/>
      <c r="S276" s="66"/>
    </row>
    <row r="277" spans="1:19" x14ac:dyDescent="0.3">
      <c r="A277" s="59" t="str">
        <f t="shared" si="17"/>
        <v/>
      </c>
      <c r="B277" s="60"/>
      <c r="C277" s="61"/>
      <c r="D277" s="62"/>
      <c r="E277" s="95"/>
      <c r="F277" s="64"/>
      <c r="G277" s="65"/>
      <c r="H277" s="66"/>
      <c r="I277" s="67"/>
      <c r="J277" s="65"/>
      <c r="K277" s="68"/>
      <c r="L277" s="68"/>
      <c r="M277" s="68"/>
      <c r="N277" s="68"/>
      <c r="O277" s="68"/>
      <c r="P277" s="69"/>
      <c r="Q277" s="70"/>
      <c r="R277" s="67"/>
      <c r="S277" s="66"/>
    </row>
    <row r="278" spans="1:19" x14ac:dyDescent="0.3">
      <c r="A278" s="59" t="str">
        <f t="shared" si="17"/>
        <v/>
      </c>
      <c r="B278" s="60"/>
      <c r="C278" s="61"/>
      <c r="D278" s="62"/>
      <c r="E278" s="95"/>
      <c r="F278" s="64"/>
      <c r="G278" s="65"/>
      <c r="H278" s="66"/>
      <c r="I278" s="67"/>
      <c r="J278" s="65"/>
      <c r="K278" s="68"/>
      <c r="L278" s="68"/>
      <c r="M278" s="68"/>
      <c r="N278" s="68"/>
      <c r="O278" s="68"/>
      <c r="P278" s="69"/>
      <c r="Q278" s="70"/>
      <c r="R278" s="67"/>
      <c r="S278" s="66"/>
    </row>
    <row r="279" spans="1:19" x14ac:dyDescent="0.3">
      <c r="A279" s="59" t="str">
        <f t="shared" si="17"/>
        <v/>
      </c>
      <c r="B279" s="60"/>
      <c r="C279" s="61"/>
      <c r="D279" s="62"/>
      <c r="E279" s="95"/>
      <c r="F279" s="64"/>
      <c r="G279" s="65"/>
      <c r="H279" s="66"/>
      <c r="I279" s="67"/>
      <c r="J279" s="65"/>
      <c r="K279" s="68"/>
      <c r="L279" s="68"/>
      <c r="M279" s="68"/>
      <c r="N279" s="68"/>
      <c r="O279" s="68"/>
      <c r="P279" s="69"/>
      <c r="Q279" s="70"/>
      <c r="R279" s="67"/>
      <c r="S279" s="66"/>
    </row>
    <row r="280" spans="1:19" x14ac:dyDescent="0.3">
      <c r="A280" s="59" t="str">
        <f t="shared" si="17"/>
        <v/>
      </c>
      <c r="B280" s="60"/>
      <c r="C280" s="61"/>
      <c r="D280" s="62"/>
      <c r="E280" s="95"/>
      <c r="F280" s="64"/>
      <c r="G280" s="65"/>
      <c r="H280" s="66"/>
      <c r="I280" s="67"/>
      <c r="J280" s="65"/>
      <c r="K280" s="68"/>
      <c r="L280" s="68"/>
      <c r="M280" s="68"/>
      <c r="N280" s="68"/>
      <c r="O280" s="68"/>
      <c r="P280" s="69"/>
      <c r="Q280" s="70"/>
      <c r="R280" s="67"/>
      <c r="S280" s="66"/>
    </row>
    <row r="281" spans="1:19" x14ac:dyDescent="0.3">
      <c r="A281" s="59" t="str">
        <f t="shared" si="17"/>
        <v/>
      </c>
      <c r="B281" s="60"/>
      <c r="C281" s="61"/>
      <c r="D281" s="62"/>
      <c r="E281" s="95"/>
      <c r="F281" s="64"/>
      <c r="G281" s="65"/>
      <c r="H281" s="66"/>
      <c r="I281" s="67"/>
      <c r="J281" s="65"/>
      <c r="K281" s="68"/>
      <c r="L281" s="68"/>
      <c r="M281" s="68"/>
      <c r="N281" s="68"/>
      <c r="O281" s="68"/>
      <c r="P281" s="69"/>
      <c r="Q281" s="70"/>
      <c r="R281" s="67"/>
      <c r="S281" s="66"/>
    </row>
    <row r="282" spans="1:19" x14ac:dyDescent="0.3">
      <c r="A282" s="59" t="str">
        <f t="shared" si="17"/>
        <v/>
      </c>
      <c r="B282" s="60"/>
      <c r="C282" s="61"/>
      <c r="D282" s="62"/>
      <c r="E282" s="95"/>
      <c r="F282" s="64"/>
      <c r="G282" s="65"/>
      <c r="H282" s="66"/>
      <c r="I282" s="67"/>
      <c r="J282" s="65"/>
      <c r="K282" s="68"/>
      <c r="L282" s="68"/>
      <c r="M282" s="68"/>
      <c r="N282" s="68"/>
      <c r="O282" s="68"/>
      <c r="P282" s="69"/>
      <c r="Q282" s="70"/>
      <c r="R282" s="67"/>
      <c r="S282" s="66"/>
    </row>
    <row r="283" spans="1:19" x14ac:dyDescent="0.3">
      <c r="A283" s="59" t="str">
        <f t="shared" si="17"/>
        <v/>
      </c>
      <c r="B283" s="60"/>
      <c r="C283" s="61"/>
      <c r="D283" s="62"/>
      <c r="E283" s="95"/>
      <c r="F283" s="64"/>
      <c r="G283" s="65"/>
      <c r="H283" s="66"/>
      <c r="I283" s="67"/>
      <c r="J283" s="65"/>
      <c r="K283" s="68"/>
      <c r="L283" s="68"/>
      <c r="M283" s="68"/>
      <c r="N283" s="68"/>
      <c r="O283" s="68"/>
      <c r="P283" s="69"/>
      <c r="Q283" s="70"/>
      <c r="R283" s="67"/>
      <c r="S283" s="66"/>
    </row>
    <row r="284" spans="1:19" x14ac:dyDescent="0.3">
      <c r="A284" s="59" t="str">
        <f t="shared" ref="A284:A315" si="18">CONCATENATE(B284,C284,D284)</f>
        <v/>
      </c>
      <c r="B284" s="60"/>
      <c r="C284" s="61"/>
      <c r="D284" s="62"/>
      <c r="E284" s="95"/>
      <c r="F284" s="64"/>
      <c r="G284" s="65"/>
      <c r="H284" s="66"/>
      <c r="I284" s="67"/>
      <c r="J284" s="65"/>
      <c r="K284" s="68"/>
      <c r="L284" s="68"/>
      <c r="M284" s="68"/>
      <c r="N284" s="68"/>
      <c r="O284" s="68"/>
      <c r="P284" s="69"/>
      <c r="Q284" s="70"/>
      <c r="R284" s="67"/>
      <c r="S284" s="66"/>
    </row>
    <row r="285" spans="1:19" x14ac:dyDescent="0.3">
      <c r="A285" s="59" t="str">
        <f t="shared" si="18"/>
        <v/>
      </c>
      <c r="B285" s="60"/>
      <c r="C285" s="61"/>
      <c r="D285" s="62"/>
      <c r="E285" s="95"/>
      <c r="F285" s="64"/>
      <c r="G285" s="65"/>
      <c r="H285" s="66"/>
      <c r="I285" s="67"/>
      <c r="J285" s="65"/>
      <c r="K285" s="68"/>
      <c r="L285" s="68"/>
      <c r="M285" s="68"/>
      <c r="N285" s="68"/>
      <c r="O285" s="68"/>
      <c r="P285" s="69"/>
      <c r="Q285" s="70"/>
      <c r="R285" s="67"/>
      <c r="S285" s="66"/>
    </row>
    <row r="286" spans="1:19" x14ac:dyDescent="0.3">
      <c r="A286" s="59" t="str">
        <f t="shared" si="18"/>
        <v/>
      </c>
      <c r="B286" s="60"/>
      <c r="C286" s="61"/>
      <c r="D286" s="62"/>
      <c r="E286" s="95"/>
      <c r="F286" s="64"/>
      <c r="G286" s="65"/>
      <c r="H286" s="66"/>
      <c r="I286" s="67"/>
      <c r="J286" s="65"/>
      <c r="K286" s="68"/>
      <c r="L286" s="68"/>
      <c r="M286" s="68"/>
      <c r="N286" s="68"/>
      <c r="O286" s="68"/>
      <c r="P286" s="69"/>
      <c r="Q286" s="70"/>
      <c r="R286" s="67"/>
      <c r="S286" s="66"/>
    </row>
    <row r="287" spans="1:19" x14ac:dyDescent="0.3">
      <c r="A287" s="59" t="str">
        <f t="shared" si="18"/>
        <v/>
      </c>
      <c r="B287" s="60"/>
      <c r="C287" s="61"/>
      <c r="D287" s="62"/>
      <c r="E287" s="95"/>
      <c r="F287" s="64"/>
      <c r="G287" s="65"/>
      <c r="H287" s="66"/>
      <c r="I287" s="67"/>
      <c r="J287" s="65"/>
      <c r="K287" s="68"/>
      <c r="L287" s="68"/>
      <c r="M287" s="68"/>
      <c r="N287" s="68"/>
      <c r="O287" s="68"/>
      <c r="P287" s="69"/>
      <c r="Q287" s="70"/>
      <c r="R287" s="67"/>
      <c r="S287" s="66"/>
    </row>
    <row r="288" spans="1:19" x14ac:dyDescent="0.3">
      <c r="A288" s="59" t="str">
        <f t="shared" si="18"/>
        <v/>
      </c>
      <c r="B288" s="60"/>
      <c r="C288" s="61"/>
      <c r="D288" s="62"/>
      <c r="E288" s="95"/>
      <c r="F288" s="64"/>
      <c r="G288" s="65"/>
      <c r="H288" s="66"/>
      <c r="I288" s="67"/>
      <c r="J288" s="65"/>
      <c r="K288" s="68"/>
      <c r="L288" s="68"/>
      <c r="M288" s="68"/>
      <c r="N288" s="68"/>
      <c r="O288" s="68"/>
      <c r="P288" s="69"/>
      <c r="Q288" s="70"/>
      <c r="R288" s="67"/>
      <c r="S288" s="66"/>
    </row>
    <row r="289" spans="1:19" x14ac:dyDescent="0.3">
      <c r="A289" s="59" t="str">
        <f t="shared" si="18"/>
        <v/>
      </c>
      <c r="B289" s="60"/>
      <c r="C289" s="61"/>
      <c r="D289" s="62"/>
      <c r="E289" s="95"/>
      <c r="F289" s="64"/>
      <c r="G289" s="65"/>
      <c r="H289" s="66"/>
      <c r="I289" s="67"/>
      <c r="J289" s="65"/>
      <c r="K289" s="68"/>
      <c r="L289" s="68"/>
      <c r="M289" s="68"/>
      <c r="N289" s="68"/>
      <c r="O289" s="68"/>
      <c r="P289" s="69"/>
      <c r="Q289" s="70"/>
      <c r="R289" s="67"/>
      <c r="S289" s="66"/>
    </row>
    <row r="290" spans="1:19" x14ac:dyDescent="0.3">
      <c r="A290" s="59" t="str">
        <f t="shared" si="18"/>
        <v/>
      </c>
      <c r="B290" s="60"/>
      <c r="C290" s="61"/>
      <c r="D290" s="62"/>
      <c r="E290" s="95"/>
      <c r="F290" s="64"/>
      <c r="G290" s="65"/>
      <c r="H290" s="66"/>
      <c r="I290" s="67"/>
      <c r="J290" s="65"/>
      <c r="K290" s="68"/>
      <c r="L290" s="68"/>
      <c r="M290" s="68"/>
      <c r="N290" s="68"/>
      <c r="O290" s="68"/>
      <c r="P290" s="69"/>
      <c r="Q290" s="70"/>
      <c r="R290" s="67"/>
      <c r="S290" s="66"/>
    </row>
    <row r="291" spans="1:19" x14ac:dyDescent="0.3">
      <c r="A291" s="59" t="str">
        <f t="shared" si="18"/>
        <v/>
      </c>
      <c r="B291" s="60"/>
      <c r="C291" s="61"/>
      <c r="D291" s="62"/>
      <c r="E291" s="95"/>
      <c r="F291" s="64"/>
      <c r="G291" s="65"/>
      <c r="H291" s="66"/>
      <c r="I291" s="67"/>
      <c r="J291" s="65"/>
      <c r="K291" s="68"/>
      <c r="L291" s="68"/>
      <c r="M291" s="68"/>
      <c r="N291" s="68"/>
      <c r="O291" s="68"/>
      <c r="P291" s="69"/>
      <c r="Q291" s="70"/>
      <c r="R291" s="67"/>
      <c r="S291" s="66"/>
    </row>
    <row r="292" spans="1:19" x14ac:dyDescent="0.3">
      <c r="A292" s="59" t="str">
        <f t="shared" si="18"/>
        <v/>
      </c>
      <c r="B292" s="60"/>
      <c r="C292" s="61"/>
      <c r="D292" s="62"/>
      <c r="E292" s="95"/>
      <c r="F292" s="64"/>
      <c r="G292" s="65"/>
      <c r="H292" s="66"/>
      <c r="I292" s="67"/>
      <c r="J292" s="65"/>
      <c r="K292" s="68"/>
      <c r="L292" s="68"/>
      <c r="M292" s="68"/>
      <c r="N292" s="68"/>
      <c r="O292" s="68"/>
      <c r="P292" s="69"/>
      <c r="Q292" s="70"/>
      <c r="R292" s="67"/>
      <c r="S292" s="66"/>
    </row>
    <row r="293" spans="1:19" x14ac:dyDescent="0.3">
      <c r="A293" s="59" t="str">
        <f t="shared" si="18"/>
        <v/>
      </c>
      <c r="B293" s="60"/>
      <c r="C293" s="61"/>
      <c r="D293" s="62"/>
      <c r="E293" s="95"/>
      <c r="F293" s="64"/>
      <c r="G293" s="65"/>
      <c r="H293" s="66"/>
      <c r="I293" s="67"/>
      <c r="J293" s="65"/>
      <c r="K293" s="68"/>
      <c r="L293" s="68"/>
      <c r="M293" s="68"/>
      <c r="N293" s="68"/>
      <c r="O293" s="68"/>
      <c r="P293" s="69"/>
      <c r="Q293" s="70"/>
      <c r="R293" s="67"/>
      <c r="S293" s="66"/>
    </row>
    <row r="294" spans="1:19" x14ac:dyDescent="0.3">
      <c r="A294" s="59" t="str">
        <f t="shared" si="18"/>
        <v/>
      </c>
      <c r="B294" s="60"/>
      <c r="C294" s="61"/>
      <c r="D294" s="62"/>
      <c r="E294" s="95"/>
      <c r="F294" s="64"/>
      <c r="G294" s="65"/>
      <c r="H294" s="66"/>
      <c r="I294" s="67"/>
      <c r="J294" s="65"/>
      <c r="K294" s="68"/>
      <c r="L294" s="68"/>
      <c r="M294" s="68"/>
      <c r="N294" s="68"/>
      <c r="O294" s="68"/>
      <c r="P294" s="69"/>
      <c r="Q294" s="70"/>
      <c r="R294" s="67"/>
      <c r="S294" s="66"/>
    </row>
    <row r="295" spans="1:19" x14ac:dyDescent="0.3">
      <c r="A295" s="59" t="str">
        <f t="shared" si="18"/>
        <v/>
      </c>
      <c r="B295" s="60"/>
      <c r="C295" s="61"/>
      <c r="D295" s="62"/>
      <c r="E295" s="95"/>
      <c r="F295" s="64"/>
      <c r="G295" s="65"/>
      <c r="H295" s="66"/>
      <c r="I295" s="67"/>
      <c r="J295" s="65"/>
      <c r="K295" s="68"/>
      <c r="L295" s="68"/>
      <c r="M295" s="68"/>
      <c r="N295" s="68"/>
      <c r="O295" s="68"/>
      <c r="P295" s="69"/>
      <c r="Q295" s="70"/>
      <c r="R295" s="67"/>
      <c r="S295" s="66"/>
    </row>
    <row r="296" spans="1:19" x14ac:dyDescent="0.3">
      <c r="A296" s="59" t="str">
        <f t="shared" si="18"/>
        <v/>
      </c>
      <c r="B296" s="60"/>
      <c r="C296" s="61"/>
      <c r="D296" s="62"/>
      <c r="E296" s="95"/>
      <c r="F296" s="64"/>
      <c r="G296" s="65"/>
      <c r="H296" s="66"/>
      <c r="I296" s="67"/>
      <c r="J296" s="65"/>
      <c r="K296" s="68"/>
      <c r="L296" s="68"/>
      <c r="M296" s="68"/>
      <c r="N296" s="68"/>
      <c r="O296" s="68"/>
      <c r="P296" s="69"/>
      <c r="Q296" s="70"/>
      <c r="R296" s="67"/>
      <c r="S296" s="66"/>
    </row>
    <row r="297" spans="1:19" x14ac:dyDescent="0.3">
      <c r="A297" s="59" t="str">
        <f t="shared" si="18"/>
        <v/>
      </c>
      <c r="B297" s="60"/>
      <c r="C297" s="61"/>
      <c r="D297" s="62"/>
      <c r="E297" s="95"/>
      <c r="F297" s="64"/>
      <c r="G297" s="65"/>
      <c r="H297" s="66"/>
      <c r="I297" s="67"/>
      <c r="J297" s="65"/>
      <c r="K297" s="68"/>
      <c r="L297" s="68"/>
      <c r="M297" s="68"/>
      <c r="N297" s="68"/>
      <c r="O297" s="68"/>
      <c r="P297" s="69"/>
      <c r="Q297" s="70"/>
      <c r="R297" s="67"/>
      <c r="S297" s="66"/>
    </row>
    <row r="298" spans="1:19" x14ac:dyDescent="0.3">
      <c r="A298" s="59" t="str">
        <f t="shared" si="18"/>
        <v/>
      </c>
      <c r="B298" s="60"/>
      <c r="C298" s="61"/>
      <c r="D298" s="62"/>
      <c r="E298" s="95"/>
      <c r="F298" s="64"/>
      <c r="G298" s="65"/>
      <c r="H298" s="66"/>
      <c r="I298" s="67"/>
      <c r="J298" s="65"/>
      <c r="K298" s="68"/>
      <c r="L298" s="68"/>
      <c r="M298" s="68"/>
      <c r="N298" s="68"/>
      <c r="O298" s="68"/>
      <c r="P298" s="69"/>
      <c r="Q298" s="70"/>
      <c r="R298" s="67"/>
      <c r="S298" s="66"/>
    </row>
    <row r="299" spans="1:19" x14ac:dyDescent="0.3">
      <c r="A299" s="59" t="str">
        <f t="shared" si="18"/>
        <v/>
      </c>
      <c r="B299" s="60"/>
      <c r="C299" s="61"/>
      <c r="D299" s="62"/>
      <c r="E299" s="95"/>
      <c r="F299" s="64"/>
      <c r="G299" s="65"/>
      <c r="H299" s="66"/>
      <c r="I299" s="67"/>
      <c r="J299" s="65"/>
      <c r="K299" s="68"/>
      <c r="L299" s="68"/>
      <c r="M299" s="68"/>
      <c r="N299" s="68"/>
      <c r="O299" s="68"/>
      <c r="P299" s="69"/>
      <c r="Q299" s="70"/>
      <c r="R299" s="67"/>
      <c r="S299" s="66"/>
    </row>
    <row r="300" spans="1:19" x14ac:dyDescent="0.3">
      <c r="A300" s="59" t="str">
        <f t="shared" si="18"/>
        <v/>
      </c>
      <c r="B300" s="60"/>
      <c r="C300" s="61"/>
      <c r="D300" s="62"/>
      <c r="E300" s="95"/>
      <c r="F300" s="64"/>
      <c r="G300" s="65"/>
      <c r="H300" s="66"/>
      <c r="I300" s="67"/>
      <c r="J300" s="65"/>
      <c r="K300" s="68"/>
      <c r="L300" s="68"/>
      <c r="M300" s="68"/>
      <c r="N300" s="68"/>
      <c r="O300" s="68"/>
      <c r="P300" s="69"/>
      <c r="Q300" s="70"/>
      <c r="R300" s="67"/>
      <c r="S300" s="66"/>
    </row>
  </sheetData>
  <sortState xmlns:xlrd2="http://schemas.microsoft.com/office/spreadsheetml/2017/richdata2" ref="B7:S300">
    <sortCondition ref="C7:C300"/>
  </sortState>
  <mergeCells count="18">
    <mergeCell ref="I4:I5"/>
    <mergeCell ref="J4:P4"/>
    <mergeCell ref="B1:C1"/>
    <mergeCell ref="E1:O1"/>
    <mergeCell ref="Q1:R1"/>
    <mergeCell ref="B2:R2"/>
    <mergeCell ref="F3:F4"/>
    <mergeCell ref="G3:P3"/>
    <mergeCell ref="Q3:Q5"/>
    <mergeCell ref="R3:R5"/>
    <mergeCell ref="G4:G5"/>
    <mergeCell ref="H4:H5"/>
    <mergeCell ref="A3:A5"/>
    <mergeCell ref="B3:B5"/>
    <mergeCell ref="C3:C5"/>
    <mergeCell ref="D3:D5"/>
    <mergeCell ref="E3:E4"/>
    <mergeCell ref="E5:F5"/>
  </mergeCells>
  <conditionalFormatting sqref="C222:C1048576 C1:C214">
    <cfRule type="duplicateValues" dxfId="13" priority="53"/>
  </conditionalFormatting>
  <conditionalFormatting sqref="C215:D221">
    <cfRule type="duplicateValues" dxfId="12" priority="55"/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7132F-6AEA-4346-960F-D6A5A1B422D8}">
  <sheetPr>
    <tabColor rgb="FF34EC38"/>
  </sheetPr>
  <dimension ref="A1:S87"/>
  <sheetViews>
    <sheetView topLeftCell="D1" workbookViewId="0">
      <selection activeCell="E1" sqref="E1:O1"/>
    </sheetView>
  </sheetViews>
  <sheetFormatPr defaultColWidth="9.109375" defaultRowHeight="14.4" x14ac:dyDescent="0.3"/>
  <cols>
    <col min="1" max="1" width="50.33203125" style="49" bestFit="1" customWidth="1"/>
    <col min="2" max="2" width="10.109375" style="2" bestFit="1" customWidth="1"/>
    <col min="3" max="3" width="21" style="49" bestFit="1" customWidth="1"/>
    <col min="4" max="4" width="24.109375" style="71" bestFit="1" customWidth="1"/>
    <col min="5" max="5" width="12" style="2" bestFit="1" customWidth="1"/>
    <col min="6" max="6" width="16" style="49" bestFit="1" customWidth="1"/>
    <col min="7" max="7" width="8.6640625" style="2" bestFit="1" customWidth="1"/>
    <col min="8" max="8" width="14.44140625" style="2" bestFit="1" customWidth="1"/>
    <col min="9" max="9" width="11.33203125" style="2" bestFit="1" customWidth="1"/>
    <col min="10" max="10" width="16.5546875" style="2" bestFit="1" customWidth="1"/>
    <col min="11" max="14" width="9.5546875" style="2" customWidth="1"/>
    <col min="15" max="15" width="14.33203125" style="2" bestFit="1" customWidth="1"/>
    <col min="16" max="16" width="14.88671875" style="2" bestFit="1" customWidth="1"/>
    <col min="17" max="17" width="8.33203125" style="2" bestFit="1" customWidth="1"/>
    <col min="18" max="18" width="14.88671875" style="2" bestFit="1" customWidth="1"/>
    <col min="19" max="19" width="33.109375" style="2" bestFit="1" customWidth="1"/>
    <col min="20" max="16384" width="9.109375" style="49"/>
  </cols>
  <sheetData>
    <row r="1" spans="1:19" ht="22.5" customHeight="1" thickBot="1" x14ac:dyDescent="0.35">
      <c r="A1" s="46">
        <f>SUM(A2-1)</f>
        <v>0</v>
      </c>
      <c r="B1" s="435" t="s">
        <v>83</v>
      </c>
      <c r="C1" s="436"/>
      <c r="D1" s="47" t="s">
        <v>84</v>
      </c>
      <c r="E1" s="432" t="s">
        <v>237</v>
      </c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8" t="s">
        <v>85</v>
      </c>
      <c r="Q1" s="471" t="s">
        <v>236</v>
      </c>
      <c r="R1" s="438"/>
      <c r="S1" s="48" t="s">
        <v>86</v>
      </c>
    </row>
    <row r="2" spans="1:19" ht="22.5" customHeight="1" thickBot="1" x14ac:dyDescent="0.35">
      <c r="A2" s="50">
        <f>COUNTA(_xlfn.UNIQUE(C6:C174))</f>
        <v>1</v>
      </c>
      <c r="B2" s="439" t="s">
        <v>87</v>
      </c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  <c r="Q2" s="439"/>
      <c r="R2" s="439"/>
      <c r="S2" s="51" t="s">
        <v>88</v>
      </c>
    </row>
    <row r="3" spans="1:19" ht="15" thickBot="1" x14ac:dyDescent="0.35">
      <c r="A3" s="452" t="s">
        <v>89</v>
      </c>
      <c r="B3" s="455" t="s">
        <v>90</v>
      </c>
      <c r="C3" s="458" t="s">
        <v>2</v>
      </c>
      <c r="D3" s="440" t="s">
        <v>3</v>
      </c>
      <c r="E3" s="463" t="s">
        <v>91</v>
      </c>
      <c r="F3" s="440" t="s">
        <v>92</v>
      </c>
      <c r="G3" s="432" t="s">
        <v>93</v>
      </c>
      <c r="H3" s="433"/>
      <c r="I3" s="433"/>
      <c r="J3" s="433"/>
      <c r="K3" s="433"/>
      <c r="L3" s="433"/>
      <c r="M3" s="433"/>
      <c r="N3" s="433"/>
      <c r="O3" s="433"/>
      <c r="P3" s="434"/>
      <c r="Q3" s="442" t="s">
        <v>94</v>
      </c>
      <c r="R3" s="445" t="s">
        <v>95</v>
      </c>
      <c r="S3" s="52" t="s">
        <v>96</v>
      </c>
    </row>
    <row r="4" spans="1:19" ht="15" thickBot="1" x14ac:dyDescent="0.35">
      <c r="A4" s="453"/>
      <c r="B4" s="456"/>
      <c r="C4" s="459"/>
      <c r="D4" s="461"/>
      <c r="E4" s="464"/>
      <c r="F4" s="441"/>
      <c r="G4" s="448" t="s">
        <v>18</v>
      </c>
      <c r="H4" s="450" t="s">
        <v>97</v>
      </c>
      <c r="I4" s="430" t="s">
        <v>98</v>
      </c>
      <c r="J4" s="432" t="s">
        <v>99</v>
      </c>
      <c r="K4" s="433"/>
      <c r="L4" s="433"/>
      <c r="M4" s="433"/>
      <c r="N4" s="433"/>
      <c r="O4" s="433"/>
      <c r="P4" s="434"/>
      <c r="Q4" s="443"/>
      <c r="R4" s="446"/>
      <c r="S4" s="53">
        <v>1</v>
      </c>
    </row>
    <row r="5" spans="1:19" ht="15" thickBot="1" x14ac:dyDescent="0.35">
      <c r="A5" s="454"/>
      <c r="B5" s="457"/>
      <c r="C5" s="460"/>
      <c r="D5" s="462"/>
      <c r="E5" s="465" t="s">
        <v>100</v>
      </c>
      <c r="F5" s="466"/>
      <c r="G5" s="449"/>
      <c r="H5" s="451"/>
      <c r="I5" s="431"/>
      <c r="J5" s="54" t="s">
        <v>231</v>
      </c>
      <c r="K5" s="55" t="s">
        <v>23</v>
      </c>
      <c r="L5" s="55" t="s">
        <v>230</v>
      </c>
      <c r="M5" s="55" t="s">
        <v>109</v>
      </c>
      <c r="N5" s="55" t="s">
        <v>26</v>
      </c>
      <c r="O5" s="56"/>
      <c r="P5" s="57"/>
      <c r="Q5" s="444"/>
      <c r="R5" s="447"/>
      <c r="S5" s="58">
        <f>IF(S4=1,0,IF(S4=2,1,IF(S4=3,2,0)))</f>
        <v>0</v>
      </c>
    </row>
    <row r="6" spans="1:19" x14ac:dyDescent="0.3">
      <c r="A6" s="59" t="str">
        <f t="shared" ref="A6:A69" si="0">CONCATENATE(B6,C6,D6)</f>
        <v/>
      </c>
      <c r="B6" s="60"/>
      <c r="C6" s="17"/>
      <c r="D6" s="18"/>
      <c r="E6" s="63"/>
      <c r="F6" s="64"/>
      <c r="G6" s="65"/>
      <c r="H6" s="66"/>
      <c r="I6" s="67"/>
      <c r="J6" s="65"/>
      <c r="K6" s="68"/>
      <c r="L6" s="68"/>
      <c r="M6" s="68"/>
      <c r="N6" s="68"/>
      <c r="O6" s="68"/>
      <c r="P6" s="69"/>
      <c r="Q6" s="70"/>
      <c r="R6" s="67">
        <f>IF(Q6=1,7,IF(Q6=2,6,IF(Q6=3,5,IF(Q6=4,4,IF(Q6=5,3,IF(Q6=6,2,IF(Q6&gt;=6,1,0)))))))</f>
        <v>0</v>
      </c>
      <c r="S6" s="66">
        <f>SUM(R6+$S$5)</f>
        <v>0</v>
      </c>
    </row>
    <row r="7" spans="1:19" x14ac:dyDescent="0.3">
      <c r="A7" s="59" t="str">
        <f t="shared" si="0"/>
        <v/>
      </c>
      <c r="B7" s="60"/>
      <c r="C7" s="61"/>
      <c r="D7" s="62"/>
      <c r="E7" s="63"/>
      <c r="F7" s="64"/>
      <c r="G7" s="65"/>
      <c r="H7" s="66"/>
      <c r="I7" s="67"/>
      <c r="J7" s="65"/>
      <c r="K7" s="68"/>
      <c r="L7" s="68"/>
      <c r="M7" s="68"/>
      <c r="N7" s="68"/>
      <c r="O7" s="68"/>
      <c r="P7" s="69"/>
      <c r="Q7" s="70"/>
      <c r="R7" s="67">
        <f t="shared" ref="R7:R70" si="1">IF(Q7=1,7,IF(Q7=2,6,IF(Q7=3,5,IF(Q7=4,4,IF(Q7=5,3,IF(Q7=6,2,IF(Q7&gt;=6,1,0)))))))</f>
        <v>0</v>
      </c>
      <c r="S7" s="66">
        <f>SUM(R7+$S$5)</f>
        <v>0</v>
      </c>
    </row>
    <row r="8" spans="1:19" x14ac:dyDescent="0.3">
      <c r="A8" s="59" t="str">
        <f t="shared" si="0"/>
        <v/>
      </c>
      <c r="B8" s="60"/>
      <c r="C8" s="61"/>
      <c r="D8" s="62"/>
      <c r="E8" s="63"/>
      <c r="F8" s="64"/>
      <c r="G8" s="65"/>
      <c r="H8" s="66"/>
      <c r="I8" s="67"/>
      <c r="J8" s="65"/>
      <c r="K8" s="68"/>
      <c r="L8" s="68"/>
      <c r="M8" s="68"/>
      <c r="N8" s="68"/>
      <c r="O8" s="68"/>
      <c r="P8" s="69"/>
      <c r="Q8" s="70"/>
      <c r="R8" s="67">
        <f t="shared" si="1"/>
        <v>0</v>
      </c>
      <c r="S8" s="66">
        <f t="shared" ref="S8:S56" si="2">SUM(R8+$S$5)</f>
        <v>0</v>
      </c>
    </row>
    <row r="9" spans="1:19" x14ac:dyDescent="0.3">
      <c r="A9" s="59" t="str">
        <f t="shared" si="0"/>
        <v/>
      </c>
      <c r="B9" s="60"/>
      <c r="C9" s="61"/>
      <c r="D9" s="62"/>
      <c r="E9" s="63"/>
      <c r="F9" s="64"/>
      <c r="G9" s="65"/>
      <c r="H9" s="66"/>
      <c r="I9" s="67"/>
      <c r="J9" s="65"/>
      <c r="K9" s="68"/>
      <c r="L9" s="68"/>
      <c r="M9" s="68"/>
      <c r="N9" s="68"/>
      <c r="O9" s="68"/>
      <c r="P9" s="69"/>
      <c r="Q9" s="70"/>
      <c r="R9" s="67">
        <f t="shared" si="1"/>
        <v>0</v>
      </c>
      <c r="S9" s="66">
        <f t="shared" si="2"/>
        <v>0</v>
      </c>
    </row>
    <row r="10" spans="1:19" x14ac:dyDescent="0.3">
      <c r="A10" s="59" t="str">
        <f t="shared" si="0"/>
        <v/>
      </c>
      <c r="B10" s="60"/>
      <c r="C10" s="61"/>
      <c r="D10" s="62"/>
      <c r="E10" s="63"/>
      <c r="F10" s="64"/>
      <c r="G10" s="65"/>
      <c r="H10" s="66"/>
      <c r="I10" s="67"/>
      <c r="J10" s="65"/>
      <c r="K10" s="68"/>
      <c r="L10" s="68"/>
      <c r="M10" s="68"/>
      <c r="N10" s="68"/>
      <c r="O10" s="68"/>
      <c r="P10" s="69"/>
      <c r="Q10" s="70"/>
      <c r="R10" s="67">
        <f t="shared" si="1"/>
        <v>0</v>
      </c>
      <c r="S10" s="66">
        <f t="shared" si="2"/>
        <v>0</v>
      </c>
    </row>
    <row r="11" spans="1:19" x14ac:dyDescent="0.3">
      <c r="A11" s="59" t="str">
        <f t="shared" si="0"/>
        <v/>
      </c>
      <c r="B11" s="60"/>
      <c r="C11" s="61"/>
      <c r="D11" s="62"/>
      <c r="E11" s="63"/>
      <c r="F11" s="64"/>
      <c r="G11" s="65"/>
      <c r="H11" s="66"/>
      <c r="I11" s="67"/>
      <c r="J11" s="65"/>
      <c r="K11" s="68"/>
      <c r="L11" s="68"/>
      <c r="M11" s="68"/>
      <c r="N11" s="68"/>
      <c r="O11" s="68"/>
      <c r="P11" s="69"/>
      <c r="Q11" s="70"/>
      <c r="R11" s="67">
        <f t="shared" si="1"/>
        <v>0</v>
      </c>
      <c r="S11" s="66">
        <f t="shared" si="2"/>
        <v>0</v>
      </c>
    </row>
    <row r="12" spans="1:19" x14ac:dyDescent="0.3">
      <c r="A12" s="59" t="str">
        <f t="shared" si="0"/>
        <v/>
      </c>
      <c r="B12" s="60"/>
      <c r="C12" s="61"/>
      <c r="D12" s="62"/>
      <c r="E12" s="63"/>
      <c r="F12" s="64"/>
      <c r="G12" s="67"/>
      <c r="H12" s="66"/>
      <c r="I12" s="66"/>
      <c r="J12" s="65"/>
      <c r="K12" s="68"/>
      <c r="L12" s="68"/>
      <c r="M12" s="68"/>
      <c r="N12" s="68"/>
      <c r="O12" s="68"/>
      <c r="P12" s="69"/>
      <c r="Q12" s="70"/>
      <c r="R12" s="67">
        <f t="shared" si="1"/>
        <v>0</v>
      </c>
      <c r="S12" s="66">
        <f t="shared" si="2"/>
        <v>0</v>
      </c>
    </row>
    <row r="13" spans="1:19" x14ac:dyDescent="0.3">
      <c r="A13" s="59" t="str">
        <f t="shared" si="0"/>
        <v/>
      </c>
      <c r="B13" s="60"/>
      <c r="C13" s="61"/>
      <c r="D13" s="62"/>
      <c r="E13" s="63"/>
      <c r="F13" s="64"/>
      <c r="G13" s="67"/>
      <c r="H13" s="66"/>
      <c r="I13" s="66"/>
      <c r="J13" s="65"/>
      <c r="K13" s="68"/>
      <c r="L13" s="68"/>
      <c r="M13" s="68"/>
      <c r="N13" s="68"/>
      <c r="O13" s="68"/>
      <c r="P13" s="69"/>
      <c r="Q13" s="70"/>
      <c r="R13" s="67">
        <f t="shared" si="1"/>
        <v>0</v>
      </c>
      <c r="S13" s="66">
        <f t="shared" si="2"/>
        <v>0</v>
      </c>
    </row>
    <row r="14" spans="1:19" x14ac:dyDescent="0.3">
      <c r="A14" s="59" t="str">
        <f t="shared" si="0"/>
        <v/>
      </c>
      <c r="B14" s="60"/>
      <c r="C14" s="61"/>
      <c r="D14" s="62"/>
      <c r="E14" s="63"/>
      <c r="F14" s="64"/>
      <c r="G14" s="67"/>
      <c r="H14" s="66"/>
      <c r="I14" s="66"/>
      <c r="J14" s="65"/>
      <c r="K14" s="68"/>
      <c r="L14" s="68"/>
      <c r="M14" s="68"/>
      <c r="N14" s="68"/>
      <c r="O14" s="68"/>
      <c r="P14" s="69"/>
      <c r="Q14" s="70"/>
      <c r="R14" s="67">
        <f t="shared" si="1"/>
        <v>0</v>
      </c>
      <c r="S14" s="66">
        <f t="shared" si="2"/>
        <v>0</v>
      </c>
    </row>
    <row r="15" spans="1:19" x14ac:dyDescent="0.3">
      <c r="A15" s="59" t="str">
        <f t="shared" si="0"/>
        <v/>
      </c>
      <c r="B15" s="60"/>
      <c r="C15" s="61"/>
      <c r="D15" s="62"/>
      <c r="E15" s="63"/>
      <c r="F15" s="64"/>
      <c r="G15" s="67"/>
      <c r="H15" s="66"/>
      <c r="I15" s="66"/>
      <c r="J15" s="65"/>
      <c r="K15" s="68"/>
      <c r="L15" s="68"/>
      <c r="M15" s="68"/>
      <c r="N15" s="68"/>
      <c r="O15" s="68"/>
      <c r="P15" s="69"/>
      <c r="Q15" s="70"/>
      <c r="R15" s="67">
        <f t="shared" si="1"/>
        <v>0</v>
      </c>
      <c r="S15" s="66">
        <f t="shared" si="2"/>
        <v>0</v>
      </c>
    </row>
    <row r="16" spans="1:19" x14ac:dyDescent="0.3">
      <c r="A16" s="59" t="str">
        <f t="shared" si="0"/>
        <v/>
      </c>
      <c r="B16" s="60"/>
      <c r="C16" s="61"/>
      <c r="D16" s="62"/>
      <c r="E16" s="63"/>
      <c r="F16" s="64"/>
      <c r="G16" s="67"/>
      <c r="H16" s="66"/>
      <c r="I16" s="66"/>
      <c r="J16" s="65"/>
      <c r="K16" s="68"/>
      <c r="L16" s="68"/>
      <c r="M16" s="68"/>
      <c r="N16" s="68"/>
      <c r="O16" s="68"/>
      <c r="P16" s="69"/>
      <c r="Q16" s="70"/>
      <c r="R16" s="67">
        <f t="shared" si="1"/>
        <v>0</v>
      </c>
      <c r="S16" s="66">
        <f t="shared" si="2"/>
        <v>0</v>
      </c>
    </row>
    <row r="17" spans="1:19" x14ac:dyDescent="0.3">
      <c r="A17" s="59" t="str">
        <f t="shared" si="0"/>
        <v/>
      </c>
      <c r="B17" s="60"/>
      <c r="C17" s="61"/>
      <c r="D17" s="62"/>
      <c r="E17" s="63"/>
      <c r="F17" s="64"/>
      <c r="G17" s="67"/>
      <c r="H17" s="66"/>
      <c r="I17" s="66"/>
      <c r="J17" s="65"/>
      <c r="K17" s="68"/>
      <c r="L17" s="68"/>
      <c r="M17" s="68"/>
      <c r="N17" s="68"/>
      <c r="O17" s="68"/>
      <c r="P17" s="69"/>
      <c r="Q17" s="70"/>
      <c r="R17" s="67">
        <f t="shared" si="1"/>
        <v>0</v>
      </c>
      <c r="S17" s="66">
        <f t="shared" si="2"/>
        <v>0</v>
      </c>
    </row>
    <row r="18" spans="1:19" x14ac:dyDescent="0.3">
      <c r="A18" s="59" t="str">
        <f t="shared" si="0"/>
        <v/>
      </c>
      <c r="B18" s="60"/>
      <c r="C18" s="61"/>
      <c r="D18" s="62"/>
      <c r="E18" s="63"/>
      <c r="F18" s="64"/>
      <c r="G18" s="67"/>
      <c r="H18" s="66"/>
      <c r="I18" s="66"/>
      <c r="J18" s="65"/>
      <c r="K18" s="68"/>
      <c r="L18" s="68"/>
      <c r="M18" s="68"/>
      <c r="N18" s="68"/>
      <c r="O18" s="68"/>
      <c r="P18" s="69"/>
      <c r="Q18" s="70"/>
      <c r="R18" s="67">
        <f t="shared" si="1"/>
        <v>0</v>
      </c>
      <c r="S18" s="66">
        <f t="shared" si="2"/>
        <v>0</v>
      </c>
    </row>
    <row r="19" spans="1:19" x14ac:dyDescent="0.3">
      <c r="A19" s="59" t="str">
        <f t="shared" si="0"/>
        <v/>
      </c>
      <c r="B19" s="60"/>
      <c r="C19" s="61"/>
      <c r="D19" s="62"/>
      <c r="E19" s="63"/>
      <c r="F19" s="64"/>
      <c r="G19" s="67"/>
      <c r="H19" s="66"/>
      <c r="I19" s="66"/>
      <c r="J19" s="65"/>
      <c r="K19" s="68"/>
      <c r="L19" s="68"/>
      <c r="M19" s="68"/>
      <c r="N19" s="68"/>
      <c r="O19" s="68"/>
      <c r="P19" s="69"/>
      <c r="Q19" s="70"/>
      <c r="R19" s="67">
        <f t="shared" si="1"/>
        <v>0</v>
      </c>
      <c r="S19" s="66">
        <f t="shared" si="2"/>
        <v>0</v>
      </c>
    </row>
    <row r="20" spans="1:19" x14ac:dyDescent="0.3">
      <c r="A20" s="59" t="str">
        <f t="shared" si="0"/>
        <v/>
      </c>
      <c r="B20" s="60"/>
      <c r="C20" s="61"/>
      <c r="D20" s="62"/>
      <c r="E20" s="63"/>
      <c r="F20" s="64"/>
      <c r="G20" s="67"/>
      <c r="H20" s="66"/>
      <c r="I20" s="66"/>
      <c r="J20" s="65"/>
      <c r="K20" s="68"/>
      <c r="L20" s="68"/>
      <c r="M20" s="68"/>
      <c r="N20" s="68"/>
      <c r="O20" s="68"/>
      <c r="P20" s="69"/>
      <c r="Q20" s="70"/>
      <c r="R20" s="67">
        <f t="shared" si="1"/>
        <v>0</v>
      </c>
      <c r="S20" s="66">
        <f t="shared" si="2"/>
        <v>0</v>
      </c>
    </row>
    <row r="21" spans="1:19" x14ac:dyDescent="0.3">
      <c r="A21" s="59" t="str">
        <f t="shared" si="0"/>
        <v/>
      </c>
      <c r="B21" s="60"/>
      <c r="C21" s="61"/>
      <c r="D21" s="62"/>
      <c r="E21" s="63"/>
      <c r="F21" s="64"/>
      <c r="G21" s="67"/>
      <c r="H21" s="66"/>
      <c r="I21" s="66"/>
      <c r="J21" s="65"/>
      <c r="K21" s="68"/>
      <c r="L21" s="68"/>
      <c r="M21" s="68"/>
      <c r="N21" s="68"/>
      <c r="O21" s="68"/>
      <c r="P21" s="69"/>
      <c r="Q21" s="70"/>
      <c r="R21" s="67">
        <f t="shared" si="1"/>
        <v>0</v>
      </c>
      <c r="S21" s="66">
        <f t="shared" si="2"/>
        <v>0</v>
      </c>
    </row>
    <row r="22" spans="1:19" x14ac:dyDescent="0.3">
      <c r="A22" s="59" t="str">
        <f t="shared" si="0"/>
        <v/>
      </c>
      <c r="B22" s="60"/>
      <c r="C22" s="61"/>
      <c r="D22" s="62"/>
      <c r="E22" s="63"/>
      <c r="F22" s="64"/>
      <c r="G22" s="67"/>
      <c r="H22" s="66"/>
      <c r="I22" s="66"/>
      <c r="J22" s="65"/>
      <c r="K22" s="68"/>
      <c r="L22" s="68"/>
      <c r="M22" s="68"/>
      <c r="N22" s="68"/>
      <c r="O22" s="68"/>
      <c r="P22" s="69"/>
      <c r="Q22" s="70"/>
      <c r="R22" s="67">
        <f t="shared" si="1"/>
        <v>0</v>
      </c>
      <c r="S22" s="66">
        <f t="shared" si="2"/>
        <v>0</v>
      </c>
    </row>
    <row r="23" spans="1:19" x14ac:dyDescent="0.3">
      <c r="A23" s="59" t="str">
        <f t="shared" si="0"/>
        <v/>
      </c>
      <c r="B23" s="60"/>
      <c r="C23" s="61"/>
      <c r="D23" s="62"/>
      <c r="E23" s="63"/>
      <c r="F23" s="64"/>
      <c r="G23" s="67"/>
      <c r="H23" s="66"/>
      <c r="I23" s="66"/>
      <c r="J23" s="65"/>
      <c r="K23" s="68"/>
      <c r="L23" s="68"/>
      <c r="M23" s="68"/>
      <c r="N23" s="68"/>
      <c r="O23" s="68"/>
      <c r="P23" s="69"/>
      <c r="Q23" s="70"/>
      <c r="R23" s="67">
        <f t="shared" si="1"/>
        <v>0</v>
      </c>
      <c r="S23" s="66">
        <f t="shared" si="2"/>
        <v>0</v>
      </c>
    </row>
    <row r="24" spans="1:19" x14ac:dyDescent="0.3">
      <c r="A24" s="59" t="str">
        <f t="shared" si="0"/>
        <v/>
      </c>
      <c r="B24" s="60"/>
      <c r="C24" s="61"/>
      <c r="D24" s="62"/>
      <c r="E24" s="63"/>
      <c r="F24" s="64"/>
      <c r="G24" s="67"/>
      <c r="H24" s="66"/>
      <c r="I24" s="66"/>
      <c r="J24" s="65"/>
      <c r="K24" s="68"/>
      <c r="L24" s="68"/>
      <c r="M24" s="68"/>
      <c r="N24" s="68"/>
      <c r="O24" s="68"/>
      <c r="P24" s="69"/>
      <c r="Q24" s="70"/>
      <c r="R24" s="67">
        <f t="shared" si="1"/>
        <v>0</v>
      </c>
      <c r="S24" s="66">
        <f t="shared" si="2"/>
        <v>0</v>
      </c>
    </row>
    <row r="25" spans="1:19" x14ac:dyDescent="0.3">
      <c r="A25" s="59" t="str">
        <f t="shared" si="0"/>
        <v/>
      </c>
      <c r="B25" s="60"/>
      <c r="C25" s="61"/>
      <c r="D25" s="62"/>
      <c r="E25" s="63"/>
      <c r="F25" s="64"/>
      <c r="G25" s="67"/>
      <c r="H25" s="66"/>
      <c r="I25" s="66"/>
      <c r="J25" s="65"/>
      <c r="K25" s="68"/>
      <c r="L25" s="68"/>
      <c r="M25" s="68"/>
      <c r="N25" s="68"/>
      <c r="O25" s="68"/>
      <c r="P25" s="69"/>
      <c r="Q25" s="70"/>
      <c r="R25" s="67">
        <f t="shared" si="1"/>
        <v>0</v>
      </c>
      <c r="S25" s="66">
        <f t="shared" si="2"/>
        <v>0</v>
      </c>
    </row>
    <row r="26" spans="1:19" x14ac:dyDescent="0.3">
      <c r="A26" s="59" t="str">
        <f t="shared" si="0"/>
        <v/>
      </c>
      <c r="B26" s="60"/>
      <c r="C26" s="61"/>
      <c r="D26" s="62"/>
      <c r="E26" s="63"/>
      <c r="F26" s="64"/>
      <c r="G26" s="67"/>
      <c r="H26" s="66"/>
      <c r="I26" s="66"/>
      <c r="J26" s="65"/>
      <c r="K26" s="68"/>
      <c r="L26" s="68"/>
      <c r="M26" s="68"/>
      <c r="N26" s="68"/>
      <c r="O26" s="68"/>
      <c r="P26" s="69"/>
      <c r="Q26" s="70"/>
      <c r="R26" s="67">
        <f t="shared" si="1"/>
        <v>0</v>
      </c>
      <c r="S26" s="66">
        <f t="shared" si="2"/>
        <v>0</v>
      </c>
    </row>
    <row r="27" spans="1:19" x14ac:dyDescent="0.3">
      <c r="A27" s="59" t="str">
        <f t="shared" si="0"/>
        <v/>
      </c>
      <c r="B27" s="60"/>
      <c r="C27" s="61"/>
      <c r="D27" s="62"/>
      <c r="E27" s="63"/>
      <c r="F27" s="64"/>
      <c r="G27" s="67"/>
      <c r="H27" s="66"/>
      <c r="I27" s="66"/>
      <c r="J27" s="65"/>
      <c r="K27" s="68"/>
      <c r="L27" s="68"/>
      <c r="M27" s="68"/>
      <c r="N27" s="68"/>
      <c r="O27" s="68"/>
      <c r="P27" s="69"/>
      <c r="Q27" s="70"/>
      <c r="R27" s="67">
        <f t="shared" si="1"/>
        <v>0</v>
      </c>
      <c r="S27" s="66">
        <f t="shared" si="2"/>
        <v>0</v>
      </c>
    </row>
    <row r="28" spans="1:19" x14ac:dyDescent="0.3">
      <c r="A28" s="59" t="str">
        <f t="shared" si="0"/>
        <v/>
      </c>
      <c r="B28" s="60"/>
      <c r="C28" s="61"/>
      <c r="D28" s="62"/>
      <c r="E28" s="63"/>
      <c r="F28" s="64"/>
      <c r="G28" s="67"/>
      <c r="H28" s="66"/>
      <c r="I28" s="66"/>
      <c r="J28" s="65"/>
      <c r="K28" s="68"/>
      <c r="L28" s="68"/>
      <c r="M28" s="68"/>
      <c r="N28" s="68"/>
      <c r="O28" s="68"/>
      <c r="P28" s="69"/>
      <c r="Q28" s="70"/>
      <c r="R28" s="67">
        <f t="shared" si="1"/>
        <v>0</v>
      </c>
      <c r="S28" s="66">
        <f t="shared" si="2"/>
        <v>0</v>
      </c>
    </row>
    <row r="29" spans="1:19" x14ac:dyDescent="0.3">
      <c r="A29" s="59" t="str">
        <f t="shared" si="0"/>
        <v/>
      </c>
      <c r="B29" s="60"/>
      <c r="C29" s="61"/>
      <c r="D29" s="62"/>
      <c r="E29" s="63"/>
      <c r="F29" s="64"/>
      <c r="G29" s="67"/>
      <c r="H29" s="66"/>
      <c r="I29" s="66"/>
      <c r="J29" s="65"/>
      <c r="K29" s="68"/>
      <c r="L29" s="68"/>
      <c r="M29" s="68"/>
      <c r="N29" s="68"/>
      <c r="O29" s="68"/>
      <c r="P29" s="69"/>
      <c r="Q29" s="70"/>
      <c r="R29" s="67">
        <f t="shared" si="1"/>
        <v>0</v>
      </c>
      <c r="S29" s="66">
        <f t="shared" si="2"/>
        <v>0</v>
      </c>
    </row>
    <row r="30" spans="1:19" x14ac:dyDescent="0.3">
      <c r="A30" s="59" t="str">
        <f t="shared" si="0"/>
        <v/>
      </c>
      <c r="B30" s="60"/>
      <c r="C30" s="61"/>
      <c r="D30" s="62"/>
      <c r="E30" s="63"/>
      <c r="F30" s="64"/>
      <c r="G30" s="67"/>
      <c r="H30" s="66"/>
      <c r="I30" s="66"/>
      <c r="J30" s="65"/>
      <c r="K30" s="68"/>
      <c r="L30" s="68"/>
      <c r="M30" s="68"/>
      <c r="N30" s="68"/>
      <c r="O30" s="68"/>
      <c r="P30" s="69"/>
      <c r="Q30" s="70"/>
      <c r="R30" s="67">
        <f t="shared" si="1"/>
        <v>0</v>
      </c>
      <c r="S30" s="66">
        <f t="shared" si="2"/>
        <v>0</v>
      </c>
    </row>
    <row r="31" spans="1:19" x14ac:dyDescent="0.3">
      <c r="A31" s="59" t="str">
        <f t="shared" si="0"/>
        <v/>
      </c>
      <c r="B31" s="60"/>
      <c r="C31" s="17"/>
      <c r="D31" s="18"/>
      <c r="E31" s="63"/>
      <c r="F31" s="64"/>
      <c r="G31" s="67"/>
      <c r="H31" s="66"/>
      <c r="I31" s="66"/>
      <c r="J31" s="65"/>
      <c r="K31" s="68"/>
      <c r="L31" s="68"/>
      <c r="M31" s="68"/>
      <c r="N31" s="68"/>
      <c r="O31" s="68"/>
      <c r="P31" s="69"/>
      <c r="Q31" s="70"/>
      <c r="R31" s="67">
        <f t="shared" si="1"/>
        <v>0</v>
      </c>
      <c r="S31" s="66">
        <f t="shared" si="2"/>
        <v>0</v>
      </c>
    </row>
    <row r="32" spans="1:19" x14ac:dyDescent="0.3">
      <c r="A32" s="59" t="str">
        <f t="shared" si="0"/>
        <v/>
      </c>
      <c r="B32" s="60"/>
      <c r="C32" s="61"/>
      <c r="D32" s="62"/>
      <c r="E32" s="63"/>
      <c r="F32" s="64"/>
      <c r="G32" s="67"/>
      <c r="H32" s="66"/>
      <c r="I32" s="66"/>
      <c r="J32" s="65"/>
      <c r="K32" s="68"/>
      <c r="L32" s="68"/>
      <c r="M32" s="68"/>
      <c r="N32" s="68"/>
      <c r="O32" s="68"/>
      <c r="P32" s="69"/>
      <c r="Q32" s="70"/>
      <c r="R32" s="67">
        <f t="shared" si="1"/>
        <v>0</v>
      </c>
      <c r="S32" s="66">
        <f t="shared" si="2"/>
        <v>0</v>
      </c>
    </row>
    <row r="33" spans="1:19" x14ac:dyDescent="0.3">
      <c r="A33" s="59" t="str">
        <f t="shared" si="0"/>
        <v/>
      </c>
      <c r="B33" s="60"/>
      <c r="C33" s="61"/>
      <c r="D33" s="62"/>
      <c r="E33" s="63"/>
      <c r="F33" s="64"/>
      <c r="G33" s="67"/>
      <c r="H33" s="66"/>
      <c r="I33" s="66"/>
      <c r="J33" s="65"/>
      <c r="K33" s="68"/>
      <c r="L33" s="68"/>
      <c r="M33" s="68"/>
      <c r="N33" s="68"/>
      <c r="O33" s="68"/>
      <c r="P33" s="69"/>
      <c r="Q33" s="70"/>
      <c r="R33" s="67">
        <f t="shared" si="1"/>
        <v>0</v>
      </c>
      <c r="S33" s="66">
        <f t="shared" si="2"/>
        <v>0</v>
      </c>
    </row>
    <row r="34" spans="1:19" x14ac:dyDescent="0.3">
      <c r="A34" s="59" t="str">
        <f t="shared" si="0"/>
        <v/>
      </c>
      <c r="B34" s="60"/>
      <c r="C34" s="61"/>
      <c r="D34" s="62"/>
      <c r="E34" s="63"/>
      <c r="F34" s="64"/>
      <c r="G34" s="67"/>
      <c r="H34" s="66"/>
      <c r="I34" s="66"/>
      <c r="J34" s="65"/>
      <c r="K34" s="68"/>
      <c r="L34" s="68"/>
      <c r="M34" s="68"/>
      <c r="N34" s="68"/>
      <c r="O34" s="68"/>
      <c r="P34" s="69"/>
      <c r="Q34" s="70"/>
      <c r="R34" s="67">
        <f t="shared" si="1"/>
        <v>0</v>
      </c>
      <c r="S34" s="66">
        <f t="shared" si="2"/>
        <v>0</v>
      </c>
    </row>
    <row r="35" spans="1:19" x14ac:dyDescent="0.3">
      <c r="A35" s="59" t="str">
        <f t="shared" si="0"/>
        <v/>
      </c>
      <c r="B35" s="60"/>
      <c r="C35" s="61"/>
      <c r="D35" s="62"/>
      <c r="E35" s="63"/>
      <c r="F35" s="64"/>
      <c r="G35" s="67"/>
      <c r="H35" s="66"/>
      <c r="I35" s="66"/>
      <c r="J35" s="65"/>
      <c r="K35" s="68"/>
      <c r="L35" s="68"/>
      <c r="M35" s="68"/>
      <c r="N35" s="68"/>
      <c r="O35" s="68"/>
      <c r="P35" s="69"/>
      <c r="Q35" s="70"/>
      <c r="R35" s="67">
        <f t="shared" si="1"/>
        <v>0</v>
      </c>
      <c r="S35" s="66">
        <f t="shared" si="2"/>
        <v>0</v>
      </c>
    </row>
    <row r="36" spans="1:19" x14ac:dyDescent="0.3">
      <c r="A36" s="59" t="str">
        <f t="shared" si="0"/>
        <v/>
      </c>
      <c r="B36" s="60"/>
      <c r="C36" s="61"/>
      <c r="D36" s="62"/>
      <c r="E36" s="63"/>
      <c r="F36" s="64"/>
      <c r="G36" s="67"/>
      <c r="H36" s="66"/>
      <c r="I36" s="66"/>
      <c r="J36" s="65"/>
      <c r="K36" s="68"/>
      <c r="L36" s="68"/>
      <c r="M36" s="68"/>
      <c r="N36" s="68"/>
      <c r="O36" s="68"/>
      <c r="P36" s="69"/>
      <c r="Q36" s="70"/>
      <c r="R36" s="67">
        <f t="shared" si="1"/>
        <v>0</v>
      </c>
      <c r="S36" s="66">
        <f t="shared" si="2"/>
        <v>0</v>
      </c>
    </row>
    <row r="37" spans="1:19" x14ac:dyDescent="0.3">
      <c r="A37" s="59" t="str">
        <f t="shared" si="0"/>
        <v/>
      </c>
      <c r="B37" s="60"/>
      <c r="C37" s="61"/>
      <c r="D37" s="62"/>
      <c r="E37" s="63"/>
      <c r="F37" s="64"/>
      <c r="G37" s="67"/>
      <c r="H37" s="66"/>
      <c r="I37" s="66"/>
      <c r="J37" s="65"/>
      <c r="K37" s="68"/>
      <c r="L37" s="68"/>
      <c r="M37" s="68"/>
      <c r="N37" s="68"/>
      <c r="O37" s="68"/>
      <c r="P37" s="69"/>
      <c r="Q37" s="70"/>
      <c r="R37" s="67">
        <f t="shared" si="1"/>
        <v>0</v>
      </c>
      <c r="S37" s="66">
        <f t="shared" si="2"/>
        <v>0</v>
      </c>
    </row>
    <row r="38" spans="1:19" x14ac:dyDescent="0.3">
      <c r="A38" s="59" t="str">
        <f t="shared" si="0"/>
        <v/>
      </c>
      <c r="B38" s="60"/>
      <c r="C38" s="61"/>
      <c r="D38" s="62"/>
      <c r="E38" s="63"/>
      <c r="F38" s="64"/>
      <c r="G38" s="67"/>
      <c r="H38" s="66"/>
      <c r="I38" s="66"/>
      <c r="J38" s="65"/>
      <c r="K38" s="68"/>
      <c r="L38" s="68"/>
      <c r="M38" s="68"/>
      <c r="N38" s="68"/>
      <c r="O38" s="68"/>
      <c r="P38" s="69"/>
      <c r="Q38" s="70"/>
      <c r="R38" s="67">
        <f t="shared" si="1"/>
        <v>0</v>
      </c>
      <c r="S38" s="66">
        <f t="shared" si="2"/>
        <v>0</v>
      </c>
    </row>
    <row r="39" spans="1:19" x14ac:dyDescent="0.3">
      <c r="A39" s="59" t="str">
        <f t="shared" si="0"/>
        <v/>
      </c>
      <c r="B39" s="60"/>
      <c r="C39" s="61"/>
      <c r="D39" s="62"/>
      <c r="E39" s="63"/>
      <c r="F39" s="64"/>
      <c r="G39" s="67"/>
      <c r="H39" s="66"/>
      <c r="I39" s="66"/>
      <c r="J39" s="65"/>
      <c r="K39" s="68"/>
      <c r="L39" s="68"/>
      <c r="M39" s="68"/>
      <c r="N39" s="68"/>
      <c r="O39" s="68"/>
      <c r="P39" s="69"/>
      <c r="Q39" s="70"/>
      <c r="R39" s="67">
        <f t="shared" si="1"/>
        <v>0</v>
      </c>
      <c r="S39" s="66">
        <f t="shared" si="2"/>
        <v>0</v>
      </c>
    </row>
    <row r="40" spans="1:19" x14ac:dyDescent="0.3">
      <c r="A40" s="59" t="str">
        <f t="shared" si="0"/>
        <v/>
      </c>
      <c r="B40" s="60"/>
      <c r="C40" s="61"/>
      <c r="D40" s="62"/>
      <c r="E40" s="63"/>
      <c r="F40" s="64"/>
      <c r="G40" s="67"/>
      <c r="H40" s="66"/>
      <c r="I40" s="66"/>
      <c r="J40" s="65"/>
      <c r="K40" s="68"/>
      <c r="L40" s="68"/>
      <c r="M40" s="68"/>
      <c r="N40" s="68"/>
      <c r="O40" s="68"/>
      <c r="P40" s="69"/>
      <c r="Q40" s="70"/>
      <c r="R40" s="67">
        <f t="shared" si="1"/>
        <v>0</v>
      </c>
      <c r="S40" s="66">
        <f t="shared" si="2"/>
        <v>0</v>
      </c>
    </row>
    <row r="41" spans="1:19" x14ac:dyDescent="0.3">
      <c r="A41" s="59" t="str">
        <f t="shared" si="0"/>
        <v/>
      </c>
      <c r="B41" s="60"/>
      <c r="C41" s="61"/>
      <c r="D41" s="62"/>
      <c r="E41" s="63"/>
      <c r="F41" s="64"/>
      <c r="G41" s="67"/>
      <c r="H41" s="66"/>
      <c r="I41" s="66"/>
      <c r="J41" s="65"/>
      <c r="K41" s="68"/>
      <c r="L41" s="68"/>
      <c r="M41" s="68"/>
      <c r="N41" s="68"/>
      <c r="O41" s="68"/>
      <c r="P41" s="69"/>
      <c r="Q41" s="70"/>
      <c r="R41" s="67">
        <f t="shared" si="1"/>
        <v>0</v>
      </c>
      <c r="S41" s="66">
        <f t="shared" si="2"/>
        <v>0</v>
      </c>
    </row>
    <row r="42" spans="1:19" x14ac:dyDescent="0.3">
      <c r="A42" s="59" t="str">
        <f t="shared" si="0"/>
        <v/>
      </c>
      <c r="B42" s="60"/>
      <c r="C42" s="61"/>
      <c r="D42" s="62"/>
      <c r="E42" s="63"/>
      <c r="F42" s="64"/>
      <c r="G42" s="67"/>
      <c r="H42" s="66"/>
      <c r="I42" s="66"/>
      <c r="J42" s="65"/>
      <c r="K42" s="68"/>
      <c r="L42" s="68"/>
      <c r="M42" s="68"/>
      <c r="N42" s="68"/>
      <c r="O42" s="68"/>
      <c r="P42" s="69"/>
      <c r="Q42" s="70"/>
      <c r="R42" s="67">
        <f t="shared" si="1"/>
        <v>0</v>
      </c>
      <c r="S42" s="66">
        <f t="shared" si="2"/>
        <v>0</v>
      </c>
    </row>
    <row r="43" spans="1:19" x14ac:dyDescent="0.3">
      <c r="A43" s="59" t="str">
        <f t="shared" si="0"/>
        <v/>
      </c>
      <c r="B43" s="60"/>
      <c r="C43" s="61"/>
      <c r="D43" s="62"/>
      <c r="E43" s="63"/>
      <c r="F43" s="64"/>
      <c r="G43" s="67"/>
      <c r="H43" s="66"/>
      <c r="I43" s="66"/>
      <c r="J43" s="65"/>
      <c r="K43" s="68"/>
      <c r="L43" s="68"/>
      <c r="M43" s="68"/>
      <c r="N43" s="68"/>
      <c r="O43" s="68"/>
      <c r="P43" s="69"/>
      <c r="Q43" s="70"/>
      <c r="R43" s="67">
        <f t="shared" si="1"/>
        <v>0</v>
      </c>
      <c r="S43" s="66">
        <f t="shared" si="2"/>
        <v>0</v>
      </c>
    </row>
    <row r="44" spans="1:19" x14ac:dyDescent="0.3">
      <c r="A44" s="59" t="str">
        <f t="shared" si="0"/>
        <v/>
      </c>
      <c r="B44" s="60"/>
      <c r="C44" s="61"/>
      <c r="D44" s="62"/>
      <c r="E44" s="63"/>
      <c r="F44" s="64"/>
      <c r="G44" s="67"/>
      <c r="H44" s="66"/>
      <c r="I44" s="66"/>
      <c r="J44" s="65"/>
      <c r="K44" s="68"/>
      <c r="L44" s="68"/>
      <c r="M44" s="68"/>
      <c r="N44" s="68"/>
      <c r="O44" s="68"/>
      <c r="P44" s="69"/>
      <c r="Q44" s="70"/>
      <c r="R44" s="67">
        <f t="shared" si="1"/>
        <v>0</v>
      </c>
      <c r="S44" s="66">
        <f t="shared" si="2"/>
        <v>0</v>
      </c>
    </row>
    <row r="45" spans="1:19" x14ac:dyDescent="0.3">
      <c r="A45" s="59" t="str">
        <f t="shared" si="0"/>
        <v/>
      </c>
      <c r="B45" s="60"/>
      <c r="C45" s="61"/>
      <c r="D45" s="62"/>
      <c r="E45" s="63"/>
      <c r="F45" s="64"/>
      <c r="G45" s="67"/>
      <c r="H45" s="66"/>
      <c r="I45" s="66"/>
      <c r="J45" s="65"/>
      <c r="K45" s="68"/>
      <c r="L45" s="68"/>
      <c r="M45" s="68"/>
      <c r="N45" s="68"/>
      <c r="O45" s="68"/>
      <c r="P45" s="69"/>
      <c r="Q45" s="70"/>
      <c r="R45" s="67">
        <f t="shared" si="1"/>
        <v>0</v>
      </c>
      <c r="S45" s="66">
        <f t="shared" si="2"/>
        <v>0</v>
      </c>
    </row>
    <row r="46" spans="1:19" x14ac:dyDescent="0.3">
      <c r="A46" s="59" t="str">
        <f t="shared" si="0"/>
        <v/>
      </c>
      <c r="B46" s="60"/>
      <c r="C46" s="61"/>
      <c r="D46" s="62"/>
      <c r="E46" s="63"/>
      <c r="F46" s="64"/>
      <c r="G46" s="67"/>
      <c r="H46" s="66"/>
      <c r="I46" s="66"/>
      <c r="J46" s="65"/>
      <c r="K46" s="68"/>
      <c r="L46" s="68"/>
      <c r="M46" s="68"/>
      <c r="N46" s="68"/>
      <c r="O46" s="68"/>
      <c r="P46" s="69"/>
      <c r="Q46" s="70"/>
      <c r="R46" s="67">
        <f t="shared" si="1"/>
        <v>0</v>
      </c>
      <c r="S46" s="66">
        <f t="shared" si="2"/>
        <v>0</v>
      </c>
    </row>
    <row r="47" spans="1:19" x14ac:dyDescent="0.3">
      <c r="A47" s="59" t="str">
        <f t="shared" si="0"/>
        <v/>
      </c>
      <c r="B47" s="60"/>
      <c r="C47" s="61"/>
      <c r="D47" s="62"/>
      <c r="E47" s="63"/>
      <c r="F47" s="64"/>
      <c r="G47" s="67"/>
      <c r="H47" s="66"/>
      <c r="I47" s="66"/>
      <c r="J47" s="65"/>
      <c r="K47" s="68"/>
      <c r="L47" s="68"/>
      <c r="M47" s="68"/>
      <c r="N47" s="68"/>
      <c r="O47" s="68"/>
      <c r="P47" s="69"/>
      <c r="Q47" s="70"/>
      <c r="R47" s="67">
        <f t="shared" si="1"/>
        <v>0</v>
      </c>
      <c r="S47" s="66">
        <f t="shared" si="2"/>
        <v>0</v>
      </c>
    </row>
    <row r="48" spans="1:19" x14ac:dyDescent="0.3">
      <c r="A48" s="59" t="str">
        <f t="shared" si="0"/>
        <v/>
      </c>
      <c r="B48" s="60"/>
      <c r="C48" s="61"/>
      <c r="D48" s="99"/>
      <c r="E48" s="63"/>
      <c r="F48" s="64"/>
      <c r="G48" s="67"/>
      <c r="H48" s="66"/>
      <c r="I48" s="66"/>
      <c r="J48" s="65"/>
      <c r="K48" s="68"/>
      <c r="L48" s="68"/>
      <c r="M48" s="68"/>
      <c r="N48" s="68"/>
      <c r="O48" s="68"/>
      <c r="P48" s="69"/>
      <c r="Q48" s="70"/>
      <c r="R48" s="67">
        <f t="shared" si="1"/>
        <v>0</v>
      </c>
      <c r="S48" s="66">
        <f t="shared" si="2"/>
        <v>0</v>
      </c>
    </row>
    <row r="49" spans="1:19" x14ac:dyDescent="0.3">
      <c r="A49" s="59" t="str">
        <f t="shared" si="0"/>
        <v/>
      </c>
      <c r="B49" s="60"/>
      <c r="C49" s="61"/>
      <c r="D49" s="62"/>
      <c r="E49" s="63"/>
      <c r="F49" s="64"/>
      <c r="G49" s="67"/>
      <c r="H49" s="66"/>
      <c r="I49" s="66"/>
      <c r="J49" s="65"/>
      <c r="K49" s="68"/>
      <c r="L49" s="68"/>
      <c r="M49" s="68"/>
      <c r="N49" s="68"/>
      <c r="O49" s="68"/>
      <c r="P49" s="69"/>
      <c r="Q49" s="70"/>
      <c r="R49" s="67">
        <f t="shared" si="1"/>
        <v>0</v>
      </c>
      <c r="S49" s="66">
        <f t="shared" si="2"/>
        <v>0</v>
      </c>
    </row>
    <row r="50" spans="1:19" x14ac:dyDescent="0.3">
      <c r="A50" s="59" t="str">
        <f t="shared" si="0"/>
        <v/>
      </c>
      <c r="B50" s="60"/>
      <c r="C50" s="61"/>
      <c r="D50" s="18"/>
      <c r="E50" s="63"/>
      <c r="F50" s="64"/>
      <c r="G50" s="67"/>
      <c r="H50" s="66"/>
      <c r="I50" s="66"/>
      <c r="J50" s="65"/>
      <c r="K50" s="68"/>
      <c r="L50" s="68"/>
      <c r="M50" s="68"/>
      <c r="N50" s="68"/>
      <c r="O50" s="68"/>
      <c r="P50" s="69"/>
      <c r="Q50" s="70"/>
      <c r="R50" s="67">
        <f t="shared" si="1"/>
        <v>0</v>
      </c>
      <c r="S50" s="66">
        <f t="shared" si="2"/>
        <v>0</v>
      </c>
    </row>
    <row r="51" spans="1:19" x14ac:dyDescent="0.3">
      <c r="A51" s="59" t="str">
        <f t="shared" si="0"/>
        <v/>
      </c>
      <c r="B51" s="60"/>
      <c r="C51" s="61"/>
      <c r="D51" s="98"/>
      <c r="E51" s="63"/>
      <c r="F51" s="64"/>
      <c r="G51" s="67"/>
      <c r="H51" s="66"/>
      <c r="I51" s="66"/>
      <c r="J51" s="65"/>
      <c r="K51" s="68"/>
      <c r="L51" s="68"/>
      <c r="M51" s="68"/>
      <c r="N51" s="68"/>
      <c r="O51" s="68"/>
      <c r="P51" s="69"/>
      <c r="Q51" s="70"/>
      <c r="R51" s="67">
        <f t="shared" si="1"/>
        <v>0</v>
      </c>
      <c r="S51" s="66">
        <f t="shared" si="2"/>
        <v>0</v>
      </c>
    </row>
    <row r="52" spans="1:19" x14ac:dyDescent="0.3">
      <c r="A52" s="59" t="str">
        <f t="shared" si="0"/>
        <v/>
      </c>
      <c r="B52" s="60"/>
      <c r="C52" s="61"/>
      <c r="D52" s="62"/>
      <c r="E52" s="63"/>
      <c r="F52" s="64"/>
      <c r="G52" s="67"/>
      <c r="H52" s="66"/>
      <c r="I52" s="66"/>
      <c r="J52" s="65"/>
      <c r="K52" s="68"/>
      <c r="L52" s="68"/>
      <c r="M52" s="68"/>
      <c r="N52" s="68"/>
      <c r="O52" s="68"/>
      <c r="P52" s="69"/>
      <c r="Q52" s="70"/>
      <c r="R52" s="67">
        <f t="shared" si="1"/>
        <v>0</v>
      </c>
      <c r="S52" s="66">
        <f t="shared" si="2"/>
        <v>0</v>
      </c>
    </row>
    <row r="53" spans="1:19" x14ac:dyDescent="0.3">
      <c r="A53" s="59" t="str">
        <f t="shared" si="0"/>
        <v/>
      </c>
      <c r="B53" s="60"/>
      <c r="C53" s="61"/>
      <c r="D53" s="62"/>
      <c r="E53" s="63"/>
      <c r="F53" s="64"/>
      <c r="G53" s="67"/>
      <c r="H53" s="66"/>
      <c r="I53" s="66"/>
      <c r="J53" s="65"/>
      <c r="K53" s="68"/>
      <c r="L53" s="68"/>
      <c r="M53" s="68"/>
      <c r="N53" s="68"/>
      <c r="O53" s="68"/>
      <c r="P53" s="69"/>
      <c r="Q53" s="70"/>
      <c r="R53" s="67">
        <f t="shared" si="1"/>
        <v>0</v>
      </c>
      <c r="S53" s="66">
        <f t="shared" si="2"/>
        <v>0</v>
      </c>
    </row>
    <row r="54" spans="1:19" x14ac:dyDescent="0.3">
      <c r="A54" s="59" t="str">
        <f t="shared" si="0"/>
        <v/>
      </c>
      <c r="B54" s="60"/>
      <c r="C54" s="61"/>
      <c r="D54" s="62"/>
      <c r="E54" s="63"/>
      <c r="F54" s="64"/>
      <c r="G54" s="67"/>
      <c r="H54" s="66"/>
      <c r="I54" s="66"/>
      <c r="J54" s="65"/>
      <c r="K54" s="68"/>
      <c r="L54" s="68"/>
      <c r="M54" s="68"/>
      <c r="N54" s="68"/>
      <c r="O54" s="68"/>
      <c r="P54" s="69"/>
      <c r="Q54" s="70"/>
      <c r="R54" s="67">
        <f t="shared" si="1"/>
        <v>0</v>
      </c>
      <c r="S54" s="66">
        <f t="shared" si="2"/>
        <v>0</v>
      </c>
    </row>
    <row r="55" spans="1:19" x14ac:dyDescent="0.3">
      <c r="A55" s="59" t="str">
        <f t="shared" si="0"/>
        <v/>
      </c>
      <c r="B55" s="60"/>
      <c r="C55" s="61"/>
      <c r="D55" s="62"/>
      <c r="E55" s="63"/>
      <c r="F55" s="64"/>
      <c r="G55" s="67"/>
      <c r="H55" s="66"/>
      <c r="I55" s="66"/>
      <c r="J55" s="65"/>
      <c r="K55" s="68"/>
      <c r="L55" s="68"/>
      <c r="M55" s="68"/>
      <c r="N55" s="68"/>
      <c r="O55" s="68"/>
      <c r="P55" s="69"/>
      <c r="Q55" s="70"/>
      <c r="R55" s="67">
        <f t="shared" si="1"/>
        <v>0</v>
      </c>
      <c r="S55" s="66">
        <f t="shared" si="2"/>
        <v>0</v>
      </c>
    </row>
    <row r="56" spans="1:19" x14ac:dyDescent="0.3">
      <c r="A56" s="59" t="str">
        <f t="shared" si="0"/>
        <v/>
      </c>
      <c r="B56" s="60"/>
      <c r="C56" s="61"/>
      <c r="D56" s="62"/>
      <c r="E56" s="63"/>
      <c r="F56" s="64"/>
      <c r="G56" s="67"/>
      <c r="H56" s="66"/>
      <c r="I56" s="66"/>
      <c r="J56" s="65"/>
      <c r="K56" s="68"/>
      <c r="L56" s="68"/>
      <c r="M56" s="68"/>
      <c r="N56" s="68"/>
      <c r="O56" s="68"/>
      <c r="P56" s="69"/>
      <c r="Q56" s="70"/>
      <c r="R56" s="67">
        <f t="shared" si="1"/>
        <v>0</v>
      </c>
      <c r="S56" s="66">
        <f t="shared" si="2"/>
        <v>0</v>
      </c>
    </row>
    <row r="57" spans="1:19" x14ac:dyDescent="0.3">
      <c r="A57" s="59" t="str">
        <f t="shared" si="0"/>
        <v/>
      </c>
      <c r="B57" s="60"/>
      <c r="C57" s="61"/>
      <c r="D57" s="62"/>
      <c r="E57" s="63"/>
      <c r="F57" s="64"/>
      <c r="G57" s="67"/>
      <c r="H57" s="66"/>
      <c r="I57" s="66"/>
      <c r="J57" s="65"/>
      <c r="K57" s="68"/>
      <c r="L57" s="68"/>
      <c r="M57" s="68"/>
      <c r="N57" s="68"/>
      <c r="O57" s="68"/>
      <c r="P57" s="69"/>
      <c r="Q57" s="70"/>
      <c r="R57" s="67">
        <f t="shared" si="1"/>
        <v>0</v>
      </c>
      <c r="S57" s="66">
        <f t="shared" ref="S57:S79" si="3">SUM(R57+$S$5)</f>
        <v>0</v>
      </c>
    </row>
    <row r="58" spans="1:19" x14ac:dyDescent="0.3">
      <c r="A58" s="59" t="str">
        <f t="shared" si="0"/>
        <v/>
      </c>
      <c r="B58" s="60"/>
      <c r="C58" s="61"/>
      <c r="D58" s="62"/>
      <c r="E58" s="63"/>
      <c r="F58" s="64"/>
      <c r="G58" s="67"/>
      <c r="H58" s="66"/>
      <c r="I58" s="66"/>
      <c r="J58" s="65"/>
      <c r="K58" s="68"/>
      <c r="L58" s="68"/>
      <c r="M58" s="68"/>
      <c r="N58" s="68"/>
      <c r="O58" s="68"/>
      <c r="P58" s="69"/>
      <c r="Q58" s="70"/>
      <c r="R58" s="67">
        <f t="shared" si="1"/>
        <v>0</v>
      </c>
      <c r="S58" s="66">
        <f t="shared" si="3"/>
        <v>0</v>
      </c>
    </row>
    <row r="59" spans="1:19" x14ac:dyDescent="0.3">
      <c r="A59" s="59" t="str">
        <f t="shared" si="0"/>
        <v/>
      </c>
      <c r="B59" s="60"/>
      <c r="C59" s="61"/>
      <c r="D59" s="62"/>
      <c r="E59" s="63"/>
      <c r="F59" s="64"/>
      <c r="G59" s="67"/>
      <c r="H59" s="66"/>
      <c r="I59" s="66"/>
      <c r="J59" s="65"/>
      <c r="K59" s="68"/>
      <c r="L59" s="68"/>
      <c r="M59" s="68"/>
      <c r="N59" s="68"/>
      <c r="O59" s="68"/>
      <c r="P59" s="69"/>
      <c r="Q59" s="70"/>
      <c r="R59" s="67">
        <f t="shared" si="1"/>
        <v>0</v>
      </c>
      <c r="S59" s="66">
        <f t="shared" si="3"/>
        <v>0</v>
      </c>
    </row>
    <row r="60" spans="1:19" x14ac:dyDescent="0.3">
      <c r="A60" s="59" t="str">
        <f t="shared" si="0"/>
        <v/>
      </c>
      <c r="B60" s="60"/>
      <c r="C60" s="61"/>
      <c r="D60" s="62"/>
      <c r="E60" s="63"/>
      <c r="F60" s="64"/>
      <c r="G60" s="67"/>
      <c r="H60" s="66"/>
      <c r="I60" s="66"/>
      <c r="J60" s="65"/>
      <c r="K60" s="68"/>
      <c r="L60" s="68"/>
      <c r="M60" s="68"/>
      <c r="N60" s="68"/>
      <c r="O60" s="68"/>
      <c r="P60" s="69"/>
      <c r="Q60" s="70"/>
      <c r="R60" s="67">
        <f t="shared" si="1"/>
        <v>0</v>
      </c>
      <c r="S60" s="66">
        <f t="shared" si="3"/>
        <v>0</v>
      </c>
    </row>
    <row r="61" spans="1:19" x14ac:dyDescent="0.3">
      <c r="A61" s="59" t="str">
        <f t="shared" si="0"/>
        <v/>
      </c>
      <c r="B61" s="60"/>
      <c r="C61" s="61"/>
      <c r="D61" s="62"/>
      <c r="E61" s="63"/>
      <c r="F61" s="64"/>
      <c r="G61" s="67"/>
      <c r="H61" s="66"/>
      <c r="I61" s="66"/>
      <c r="J61" s="65"/>
      <c r="K61" s="68"/>
      <c r="L61" s="68"/>
      <c r="M61" s="68"/>
      <c r="N61" s="68"/>
      <c r="O61" s="68"/>
      <c r="P61" s="69"/>
      <c r="Q61" s="70"/>
      <c r="R61" s="67">
        <f t="shared" si="1"/>
        <v>0</v>
      </c>
      <c r="S61" s="66">
        <f t="shared" si="3"/>
        <v>0</v>
      </c>
    </row>
    <row r="62" spans="1:19" x14ac:dyDescent="0.3">
      <c r="A62" s="59" t="str">
        <f t="shared" si="0"/>
        <v/>
      </c>
      <c r="B62" s="60"/>
      <c r="C62" s="61"/>
      <c r="D62" s="62"/>
      <c r="E62" s="63"/>
      <c r="F62" s="64"/>
      <c r="G62" s="67"/>
      <c r="H62" s="66"/>
      <c r="I62" s="66"/>
      <c r="J62" s="65"/>
      <c r="K62" s="68"/>
      <c r="L62" s="68"/>
      <c r="M62" s="68"/>
      <c r="N62" s="68"/>
      <c r="O62" s="68"/>
      <c r="P62" s="69"/>
      <c r="Q62" s="70"/>
      <c r="R62" s="67">
        <f t="shared" si="1"/>
        <v>0</v>
      </c>
      <c r="S62" s="66">
        <f t="shared" si="3"/>
        <v>0</v>
      </c>
    </row>
    <row r="63" spans="1:19" x14ac:dyDescent="0.3">
      <c r="A63" s="59" t="str">
        <f t="shared" si="0"/>
        <v/>
      </c>
      <c r="B63" s="60"/>
      <c r="C63" s="61"/>
      <c r="D63" s="62"/>
      <c r="E63" s="63"/>
      <c r="F63" s="64"/>
      <c r="G63" s="67"/>
      <c r="H63" s="66"/>
      <c r="I63" s="66"/>
      <c r="J63" s="65"/>
      <c r="K63" s="68"/>
      <c r="L63" s="68"/>
      <c r="M63" s="68"/>
      <c r="N63" s="68"/>
      <c r="O63" s="68"/>
      <c r="P63" s="69"/>
      <c r="Q63" s="70"/>
      <c r="R63" s="67">
        <f t="shared" si="1"/>
        <v>0</v>
      </c>
      <c r="S63" s="66">
        <f t="shared" si="3"/>
        <v>0</v>
      </c>
    </row>
    <row r="64" spans="1:19" x14ac:dyDescent="0.3">
      <c r="A64" s="59" t="str">
        <f t="shared" si="0"/>
        <v/>
      </c>
      <c r="B64" s="60"/>
      <c r="C64" s="61"/>
      <c r="D64" s="62"/>
      <c r="E64" s="63"/>
      <c r="F64" s="64"/>
      <c r="G64" s="67"/>
      <c r="H64" s="66"/>
      <c r="I64" s="66"/>
      <c r="J64" s="65"/>
      <c r="K64" s="68"/>
      <c r="L64" s="68"/>
      <c r="M64" s="68"/>
      <c r="N64" s="68"/>
      <c r="O64" s="68"/>
      <c r="P64" s="69"/>
      <c r="Q64" s="70"/>
      <c r="R64" s="67">
        <f t="shared" si="1"/>
        <v>0</v>
      </c>
      <c r="S64" s="66">
        <f t="shared" si="3"/>
        <v>0</v>
      </c>
    </row>
    <row r="65" spans="1:19" x14ac:dyDescent="0.3">
      <c r="A65" s="59" t="str">
        <f t="shared" si="0"/>
        <v/>
      </c>
      <c r="B65" s="60"/>
      <c r="C65" s="61"/>
      <c r="D65" s="62"/>
      <c r="E65" s="63"/>
      <c r="F65" s="64"/>
      <c r="G65" s="67"/>
      <c r="H65" s="66"/>
      <c r="I65" s="66"/>
      <c r="J65" s="65"/>
      <c r="K65" s="68"/>
      <c r="L65" s="68"/>
      <c r="M65" s="68"/>
      <c r="N65" s="68"/>
      <c r="O65" s="68"/>
      <c r="P65" s="69"/>
      <c r="Q65" s="70"/>
      <c r="R65" s="67">
        <f t="shared" si="1"/>
        <v>0</v>
      </c>
      <c r="S65" s="66">
        <f t="shared" si="3"/>
        <v>0</v>
      </c>
    </row>
    <row r="66" spans="1:19" x14ac:dyDescent="0.3">
      <c r="A66" s="59" t="str">
        <f t="shared" si="0"/>
        <v/>
      </c>
      <c r="B66" s="60"/>
      <c r="C66" s="61"/>
      <c r="D66" s="62"/>
      <c r="E66" s="63"/>
      <c r="F66" s="64"/>
      <c r="G66" s="67"/>
      <c r="H66" s="66"/>
      <c r="I66" s="66"/>
      <c r="J66" s="65"/>
      <c r="K66" s="68"/>
      <c r="L66" s="68"/>
      <c r="M66" s="68"/>
      <c r="N66" s="68"/>
      <c r="O66" s="68"/>
      <c r="P66" s="69"/>
      <c r="Q66" s="70"/>
      <c r="R66" s="67">
        <f t="shared" si="1"/>
        <v>0</v>
      </c>
      <c r="S66" s="66">
        <f t="shared" si="3"/>
        <v>0</v>
      </c>
    </row>
    <row r="67" spans="1:19" x14ac:dyDescent="0.3">
      <c r="A67" s="59" t="str">
        <f t="shared" si="0"/>
        <v/>
      </c>
      <c r="B67" s="60"/>
      <c r="C67" s="61"/>
      <c r="D67" s="62"/>
      <c r="E67" s="63"/>
      <c r="F67" s="64"/>
      <c r="G67" s="67"/>
      <c r="H67" s="66"/>
      <c r="I67" s="66"/>
      <c r="J67" s="65"/>
      <c r="K67" s="68"/>
      <c r="L67" s="68"/>
      <c r="M67" s="68"/>
      <c r="N67" s="68"/>
      <c r="O67" s="68"/>
      <c r="P67" s="69"/>
      <c r="Q67" s="70"/>
      <c r="R67" s="67">
        <f t="shared" si="1"/>
        <v>0</v>
      </c>
      <c r="S67" s="66">
        <f t="shared" si="3"/>
        <v>0</v>
      </c>
    </row>
    <row r="68" spans="1:19" x14ac:dyDescent="0.3">
      <c r="A68" s="59" t="str">
        <f t="shared" si="0"/>
        <v/>
      </c>
      <c r="B68" s="60"/>
      <c r="C68" s="61"/>
      <c r="D68" s="62"/>
      <c r="E68" s="63"/>
      <c r="F68" s="64"/>
      <c r="G68" s="67"/>
      <c r="H68" s="66"/>
      <c r="I68" s="66"/>
      <c r="J68" s="65"/>
      <c r="K68" s="68"/>
      <c r="L68" s="68"/>
      <c r="M68" s="68"/>
      <c r="N68" s="68"/>
      <c r="O68" s="68"/>
      <c r="P68" s="69"/>
      <c r="Q68" s="70"/>
      <c r="R68" s="67">
        <f t="shared" si="1"/>
        <v>0</v>
      </c>
      <c r="S68" s="66">
        <f t="shared" si="3"/>
        <v>0</v>
      </c>
    </row>
    <row r="69" spans="1:19" x14ac:dyDescent="0.3">
      <c r="A69" s="59" t="str">
        <f t="shared" si="0"/>
        <v/>
      </c>
      <c r="B69" s="60"/>
      <c r="C69" s="61"/>
      <c r="D69" s="62"/>
      <c r="E69" s="63"/>
      <c r="F69" s="64"/>
      <c r="G69" s="67"/>
      <c r="H69" s="66"/>
      <c r="I69" s="66"/>
      <c r="J69" s="65"/>
      <c r="K69" s="68"/>
      <c r="L69" s="68"/>
      <c r="M69" s="68"/>
      <c r="N69" s="68"/>
      <c r="O69" s="68"/>
      <c r="P69" s="69"/>
      <c r="Q69" s="70"/>
      <c r="R69" s="67">
        <f t="shared" si="1"/>
        <v>0</v>
      </c>
      <c r="S69" s="66">
        <f t="shared" si="3"/>
        <v>0</v>
      </c>
    </row>
    <row r="70" spans="1:19" x14ac:dyDescent="0.3">
      <c r="A70" s="59" t="str">
        <f t="shared" ref="A70:A87" si="4">CONCATENATE(B70,C70,D70)</f>
        <v/>
      </c>
      <c r="B70" s="60"/>
      <c r="C70" s="61"/>
      <c r="D70" s="62"/>
      <c r="E70" s="63"/>
      <c r="F70" s="64"/>
      <c r="G70" s="67"/>
      <c r="H70" s="66"/>
      <c r="I70" s="66"/>
      <c r="J70" s="65"/>
      <c r="K70" s="68"/>
      <c r="L70" s="68"/>
      <c r="M70" s="68"/>
      <c r="N70" s="68"/>
      <c r="O70" s="68"/>
      <c r="P70" s="69"/>
      <c r="Q70" s="70"/>
      <c r="R70" s="67">
        <f t="shared" si="1"/>
        <v>0</v>
      </c>
      <c r="S70" s="66">
        <f t="shared" si="3"/>
        <v>0</v>
      </c>
    </row>
    <row r="71" spans="1:19" x14ac:dyDescent="0.3">
      <c r="A71" s="59" t="str">
        <f t="shared" si="4"/>
        <v/>
      </c>
      <c r="B71" s="60"/>
      <c r="C71" s="61"/>
      <c r="D71" s="62"/>
      <c r="E71" s="63"/>
      <c r="F71" s="64"/>
      <c r="G71" s="67"/>
      <c r="H71" s="66"/>
      <c r="I71" s="66"/>
      <c r="J71" s="65"/>
      <c r="K71" s="68"/>
      <c r="L71" s="68"/>
      <c r="M71" s="68"/>
      <c r="N71" s="68"/>
      <c r="O71" s="68"/>
      <c r="P71" s="69"/>
      <c r="Q71" s="70"/>
      <c r="R71" s="67">
        <f t="shared" ref="R71:R87" si="5">IF(Q71=1,7,IF(Q71=2,6,IF(Q71=3,5,IF(Q71=4,4,IF(Q71=5,3,IF(Q71=6,2,IF(Q71&gt;=6,1,0)))))))</f>
        <v>0</v>
      </c>
      <c r="S71" s="66">
        <f t="shared" si="3"/>
        <v>0</v>
      </c>
    </row>
    <row r="72" spans="1:19" x14ac:dyDescent="0.3">
      <c r="A72" s="59" t="str">
        <f t="shared" si="4"/>
        <v/>
      </c>
      <c r="B72" s="60"/>
      <c r="C72" s="61"/>
      <c r="D72" s="62"/>
      <c r="E72" s="63"/>
      <c r="F72" s="64"/>
      <c r="G72" s="67"/>
      <c r="H72" s="66"/>
      <c r="I72" s="66"/>
      <c r="J72" s="65"/>
      <c r="K72" s="68"/>
      <c r="L72" s="68"/>
      <c r="M72" s="68"/>
      <c r="N72" s="68"/>
      <c r="O72" s="68"/>
      <c r="P72" s="69"/>
      <c r="Q72" s="70"/>
      <c r="R72" s="67">
        <f t="shared" si="5"/>
        <v>0</v>
      </c>
      <c r="S72" s="66">
        <f t="shared" si="3"/>
        <v>0</v>
      </c>
    </row>
    <row r="73" spans="1:19" x14ac:dyDescent="0.3">
      <c r="A73" s="59" t="str">
        <f t="shared" si="4"/>
        <v/>
      </c>
      <c r="B73" s="60"/>
      <c r="C73" s="61"/>
      <c r="D73" s="62"/>
      <c r="E73" s="63"/>
      <c r="F73" s="64"/>
      <c r="G73" s="67"/>
      <c r="H73" s="66"/>
      <c r="I73" s="66"/>
      <c r="J73" s="65"/>
      <c r="K73" s="68"/>
      <c r="L73" s="68"/>
      <c r="M73" s="68"/>
      <c r="N73" s="68"/>
      <c r="O73" s="68"/>
      <c r="P73" s="69"/>
      <c r="Q73" s="70"/>
      <c r="R73" s="67">
        <f t="shared" si="5"/>
        <v>0</v>
      </c>
      <c r="S73" s="66">
        <f t="shared" si="3"/>
        <v>0</v>
      </c>
    </row>
    <row r="74" spans="1:19" x14ac:dyDescent="0.3">
      <c r="A74" s="59" t="str">
        <f t="shared" si="4"/>
        <v/>
      </c>
      <c r="B74" s="60"/>
      <c r="C74" s="61"/>
      <c r="D74" s="62"/>
      <c r="E74" s="63"/>
      <c r="F74" s="64"/>
      <c r="G74" s="67"/>
      <c r="H74" s="66"/>
      <c r="I74" s="66"/>
      <c r="J74" s="65"/>
      <c r="K74" s="68"/>
      <c r="L74" s="68"/>
      <c r="M74" s="68"/>
      <c r="N74" s="68"/>
      <c r="O74" s="68"/>
      <c r="P74" s="69"/>
      <c r="Q74" s="70"/>
      <c r="R74" s="67">
        <f t="shared" si="5"/>
        <v>0</v>
      </c>
      <c r="S74" s="66">
        <f t="shared" si="3"/>
        <v>0</v>
      </c>
    </row>
    <row r="75" spans="1:19" x14ac:dyDescent="0.3">
      <c r="A75" s="59" t="str">
        <f t="shared" si="4"/>
        <v/>
      </c>
      <c r="B75" s="60"/>
      <c r="C75" s="61"/>
      <c r="D75" s="62"/>
      <c r="E75" s="63"/>
      <c r="F75" s="64"/>
      <c r="G75" s="67"/>
      <c r="H75" s="66"/>
      <c r="I75" s="66"/>
      <c r="J75" s="65"/>
      <c r="K75" s="68"/>
      <c r="L75" s="68"/>
      <c r="M75" s="68"/>
      <c r="N75" s="68"/>
      <c r="O75" s="68"/>
      <c r="P75" s="69"/>
      <c r="Q75" s="70"/>
      <c r="R75" s="67">
        <f t="shared" si="5"/>
        <v>0</v>
      </c>
      <c r="S75" s="66">
        <f t="shared" si="3"/>
        <v>0</v>
      </c>
    </row>
    <row r="76" spans="1:19" x14ac:dyDescent="0.3">
      <c r="A76" s="59" t="str">
        <f t="shared" si="4"/>
        <v/>
      </c>
      <c r="B76" s="60"/>
      <c r="C76" s="61"/>
      <c r="D76" s="62"/>
      <c r="E76" s="63"/>
      <c r="F76" s="64"/>
      <c r="G76" s="67"/>
      <c r="H76" s="66"/>
      <c r="I76" s="66"/>
      <c r="J76" s="65"/>
      <c r="K76" s="68"/>
      <c r="L76" s="68"/>
      <c r="M76" s="68"/>
      <c r="N76" s="68"/>
      <c r="O76" s="68"/>
      <c r="P76" s="69"/>
      <c r="Q76" s="70"/>
      <c r="R76" s="67">
        <f t="shared" si="5"/>
        <v>0</v>
      </c>
      <c r="S76" s="66">
        <f t="shared" si="3"/>
        <v>0</v>
      </c>
    </row>
    <row r="77" spans="1:19" x14ac:dyDescent="0.3">
      <c r="A77" s="59" t="str">
        <f t="shared" si="4"/>
        <v/>
      </c>
      <c r="B77" s="60"/>
      <c r="C77" s="61"/>
      <c r="D77" s="62"/>
      <c r="E77" s="63"/>
      <c r="F77" s="64"/>
      <c r="G77" s="67"/>
      <c r="H77" s="66"/>
      <c r="I77" s="66"/>
      <c r="J77" s="65"/>
      <c r="K77" s="68"/>
      <c r="L77" s="68"/>
      <c r="M77" s="68"/>
      <c r="N77" s="68"/>
      <c r="O77" s="68"/>
      <c r="P77" s="69"/>
      <c r="Q77" s="70"/>
      <c r="R77" s="67">
        <f t="shared" si="5"/>
        <v>0</v>
      </c>
      <c r="S77" s="66">
        <f t="shared" si="3"/>
        <v>0</v>
      </c>
    </row>
    <row r="78" spans="1:19" x14ac:dyDescent="0.3">
      <c r="A78" s="59" t="str">
        <f t="shared" si="4"/>
        <v/>
      </c>
      <c r="B78" s="60"/>
      <c r="C78" s="61"/>
      <c r="D78" s="62"/>
      <c r="E78" s="63"/>
      <c r="F78" s="64"/>
      <c r="G78" s="67"/>
      <c r="H78" s="66"/>
      <c r="I78" s="66"/>
      <c r="J78" s="65"/>
      <c r="K78" s="68"/>
      <c r="L78" s="68"/>
      <c r="M78" s="68"/>
      <c r="N78" s="68"/>
      <c r="O78" s="68"/>
      <c r="P78" s="69"/>
      <c r="Q78" s="70"/>
      <c r="R78" s="67">
        <f t="shared" si="5"/>
        <v>0</v>
      </c>
      <c r="S78" s="66">
        <f t="shared" si="3"/>
        <v>0</v>
      </c>
    </row>
    <row r="79" spans="1:19" x14ac:dyDescent="0.3">
      <c r="A79" s="59" t="str">
        <f t="shared" si="4"/>
        <v/>
      </c>
      <c r="B79" s="60"/>
      <c r="C79" s="61"/>
      <c r="D79" s="62"/>
      <c r="E79" s="63"/>
      <c r="F79" s="64"/>
      <c r="G79" s="67"/>
      <c r="H79" s="66"/>
      <c r="I79" s="66"/>
      <c r="J79" s="65"/>
      <c r="K79" s="68"/>
      <c r="L79" s="68"/>
      <c r="M79" s="68"/>
      <c r="N79" s="68"/>
      <c r="O79" s="68"/>
      <c r="P79" s="69"/>
      <c r="Q79" s="70"/>
      <c r="R79" s="67">
        <f t="shared" si="5"/>
        <v>0</v>
      </c>
      <c r="S79" s="66">
        <f t="shared" si="3"/>
        <v>0</v>
      </c>
    </row>
    <row r="80" spans="1:19" x14ac:dyDescent="0.3">
      <c r="A80" s="59" t="str">
        <f t="shared" si="4"/>
        <v/>
      </c>
      <c r="B80" s="60"/>
      <c r="C80" s="61"/>
      <c r="D80" s="62"/>
      <c r="E80" s="63"/>
      <c r="F80" s="64"/>
      <c r="G80" s="67"/>
      <c r="H80" s="66"/>
      <c r="I80" s="66"/>
      <c r="J80" s="65"/>
      <c r="K80" s="68"/>
      <c r="L80" s="68"/>
      <c r="M80" s="68"/>
      <c r="N80" s="68"/>
      <c r="O80" s="68"/>
      <c r="P80" s="69"/>
      <c r="Q80" s="70"/>
      <c r="R80" s="67">
        <f t="shared" si="5"/>
        <v>0</v>
      </c>
      <c r="S80" s="66">
        <f t="shared" ref="S80:S87" si="6">SUM(R80+$S$5)</f>
        <v>0</v>
      </c>
    </row>
    <row r="81" spans="1:19" x14ac:dyDescent="0.3">
      <c r="A81" s="59" t="str">
        <f t="shared" si="4"/>
        <v/>
      </c>
      <c r="B81" s="60"/>
      <c r="C81" s="61"/>
      <c r="D81" s="62"/>
      <c r="E81" s="63"/>
      <c r="F81" s="64"/>
      <c r="G81" s="67"/>
      <c r="H81" s="66"/>
      <c r="I81" s="66"/>
      <c r="J81" s="65"/>
      <c r="K81" s="68"/>
      <c r="L81" s="68"/>
      <c r="M81" s="68"/>
      <c r="N81" s="68"/>
      <c r="O81" s="68"/>
      <c r="P81" s="69"/>
      <c r="Q81" s="70"/>
      <c r="R81" s="67">
        <f t="shared" si="5"/>
        <v>0</v>
      </c>
      <c r="S81" s="66">
        <f t="shared" si="6"/>
        <v>0</v>
      </c>
    </row>
    <row r="82" spans="1:19" x14ac:dyDescent="0.3">
      <c r="A82" s="59" t="str">
        <f t="shared" si="4"/>
        <v/>
      </c>
      <c r="B82" s="60"/>
      <c r="C82" s="61"/>
      <c r="D82" s="62"/>
      <c r="E82" s="63"/>
      <c r="F82" s="64"/>
      <c r="G82" s="67"/>
      <c r="H82" s="66"/>
      <c r="I82" s="66"/>
      <c r="J82" s="65"/>
      <c r="K82" s="68"/>
      <c r="L82" s="68"/>
      <c r="M82" s="68"/>
      <c r="N82" s="68"/>
      <c r="O82" s="68"/>
      <c r="P82" s="69"/>
      <c r="Q82" s="70"/>
      <c r="R82" s="67">
        <f t="shared" si="5"/>
        <v>0</v>
      </c>
      <c r="S82" s="66">
        <f t="shared" si="6"/>
        <v>0</v>
      </c>
    </row>
    <row r="83" spans="1:19" x14ac:dyDescent="0.3">
      <c r="A83" s="59" t="str">
        <f t="shared" si="4"/>
        <v/>
      </c>
      <c r="B83" s="60"/>
      <c r="C83" s="61"/>
      <c r="D83" s="62"/>
      <c r="E83" s="63"/>
      <c r="F83" s="64"/>
      <c r="G83" s="67"/>
      <c r="H83" s="66"/>
      <c r="I83" s="66"/>
      <c r="J83" s="65"/>
      <c r="K83" s="68"/>
      <c r="L83" s="68"/>
      <c r="M83" s="68"/>
      <c r="N83" s="68"/>
      <c r="O83" s="68"/>
      <c r="P83" s="69"/>
      <c r="Q83" s="70"/>
      <c r="R83" s="67">
        <f t="shared" si="5"/>
        <v>0</v>
      </c>
      <c r="S83" s="66">
        <f t="shared" si="6"/>
        <v>0</v>
      </c>
    </row>
    <row r="84" spans="1:19" x14ac:dyDescent="0.3">
      <c r="A84" s="59" t="str">
        <f t="shared" si="4"/>
        <v/>
      </c>
      <c r="B84" s="60"/>
      <c r="C84" s="61"/>
      <c r="D84" s="62"/>
      <c r="E84" s="63"/>
      <c r="F84" s="64"/>
      <c r="G84" s="67"/>
      <c r="H84" s="66"/>
      <c r="I84" s="66"/>
      <c r="J84" s="65"/>
      <c r="K84" s="68"/>
      <c r="L84" s="68"/>
      <c r="M84" s="68"/>
      <c r="N84" s="68"/>
      <c r="O84" s="68"/>
      <c r="P84" s="69"/>
      <c r="Q84" s="70"/>
      <c r="R84" s="67">
        <f t="shared" si="5"/>
        <v>0</v>
      </c>
      <c r="S84" s="66">
        <f t="shared" si="6"/>
        <v>0</v>
      </c>
    </row>
    <row r="85" spans="1:19" x14ac:dyDescent="0.3">
      <c r="A85" s="59" t="str">
        <f t="shared" si="4"/>
        <v/>
      </c>
      <c r="B85" s="60"/>
      <c r="C85" s="61"/>
      <c r="D85" s="62"/>
      <c r="E85" s="63"/>
      <c r="F85" s="64"/>
      <c r="G85" s="67"/>
      <c r="H85" s="66"/>
      <c r="I85" s="66"/>
      <c r="J85" s="65"/>
      <c r="K85" s="68"/>
      <c r="L85" s="68"/>
      <c r="M85" s="68"/>
      <c r="N85" s="68"/>
      <c r="O85" s="68"/>
      <c r="P85" s="69"/>
      <c r="Q85" s="70"/>
      <c r="R85" s="67">
        <f t="shared" si="5"/>
        <v>0</v>
      </c>
      <c r="S85" s="66">
        <f t="shared" si="6"/>
        <v>0</v>
      </c>
    </row>
    <row r="86" spans="1:19" x14ac:dyDescent="0.3">
      <c r="A86" s="59" t="str">
        <f t="shared" si="4"/>
        <v/>
      </c>
      <c r="B86" s="60"/>
      <c r="C86" s="61"/>
      <c r="D86" s="62"/>
      <c r="E86" s="63"/>
      <c r="F86" s="64"/>
      <c r="G86" s="67"/>
      <c r="H86" s="66"/>
      <c r="I86" s="66"/>
      <c r="J86" s="65"/>
      <c r="K86" s="68"/>
      <c r="L86" s="68"/>
      <c r="M86" s="68"/>
      <c r="N86" s="68"/>
      <c r="O86" s="68"/>
      <c r="P86" s="69"/>
      <c r="Q86" s="70"/>
      <c r="R86" s="67">
        <f t="shared" si="5"/>
        <v>0</v>
      </c>
      <c r="S86" s="66">
        <f t="shared" si="6"/>
        <v>0</v>
      </c>
    </row>
    <row r="87" spans="1:19" x14ac:dyDescent="0.3">
      <c r="A87" s="59" t="str">
        <f t="shared" si="4"/>
        <v/>
      </c>
      <c r="B87" s="60"/>
      <c r="C87" s="61"/>
      <c r="D87" s="62"/>
      <c r="E87" s="63"/>
      <c r="F87" s="64"/>
      <c r="G87" s="67"/>
      <c r="H87" s="66"/>
      <c r="I87" s="66"/>
      <c r="J87" s="65"/>
      <c r="K87" s="68"/>
      <c r="L87" s="68"/>
      <c r="M87" s="68"/>
      <c r="N87" s="68"/>
      <c r="O87" s="68"/>
      <c r="P87" s="69"/>
      <c r="Q87" s="70"/>
      <c r="R87" s="67">
        <f t="shared" si="5"/>
        <v>0</v>
      </c>
      <c r="S87" s="66">
        <f t="shared" si="6"/>
        <v>0</v>
      </c>
    </row>
  </sheetData>
  <mergeCells count="18">
    <mergeCell ref="I4:I5"/>
    <mergeCell ref="J4:P4"/>
    <mergeCell ref="B1:C1"/>
    <mergeCell ref="E1:O1"/>
    <mergeCell ref="Q1:R1"/>
    <mergeCell ref="B2:R2"/>
    <mergeCell ref="F3:F4"/>
    <mergeCell ref="G3:P3"/>
    <mergeCell ref="Q3:Q5"/>
    <mergeCell ref="R3:R5"/>
    <mergeCell ref="G4:G5"/>
    <mergeCell ref="H4:H5"/>
    <mergeCell ref="A3:A5"/>
    <mergeCell ref="B3:B5"/>
    <mergeCell ref="C3:C5"/>
    <mergeCell ref="D3:D5"/>
    <mergeCell ref="E3:E4"/>
    <mergeCell ref="E5:F5"/>
  </mergeCells>
  <conditionalFormatting sqref="C1:C5 C7:C30 C32:C1048576">
    <cfRule type="duplicateValues" dxfId="11" priority="4"/>
  </conditionalFormatting>
  <conditionalFormatting sqref="C6:D6">
    <cfRule type="duplicateValues" dxfId="10" priority="3"/>
  </conditionalFormatting>
  <conditionalFormatting sqref="C31:D31">
    <cfRule type="duplicateValues" dxfId="9" priority="2"/>
  </conditionalFormatting>
  <conditionalFormatting sqref="D50">
    <cfRule type="duplicateValues" dxfId="8" priority="1"/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9EA5A-ECBC-4A36-903C-A96BCADA879F}">
  <sheetPr>
    <tabColor rgb="FF34EC38"/>
  </sheetPr>
  <dimension ref="A1:S431"/>
  <sheetViews>
    <sheetView zoomScaleNormal="100" workbookViewId="0">
      <pane ySplit="5" topLeftCell="A6" activePane="bottomLeft" state="frozen"/>
      <selection pane="bottomLeft" activeCell="H11" sqref="H11"/>
    </sheetView>
  </sheetViews>
  <sheetFormatPr defaultRowHeight="14.4" x14ac:dyDescent="0.3"/>
  <cols>
    <col min="2" max="2" width="18.33203125" customWidth="1"/>
    <col min="3" max="3" width="14.109375" bestFit="1" customWidth="1"/>
    <col min="4" max="4" width="21.44140625" bestFit="1" customWidth="1"/>
    <col min="5" max="5" width="13" customWidth="1"/>
    <col min="6" max="6" width="20.88671875" customWidth="1"/>
    <col min="8" max="8" width="11.33203125" customWidth="1"/>
    <col min="9" max="9" width="9.88671875" customWidth="1"/>
    <col min="10" max="10" width="13.109375" bestFit="1" customWidth="1"/>
    <col min="11" max="11" width="8.109375" customWidth="1"/>
    <col min="16" max="16" width="12.88671875" bestFit="1" customWidth="1"/>
    <col min="18" max="18" width="13.5546875" customWidth="1"/>
    <col min="19" max="19" width="29.44140625" bestFit="1" customWidth="1"/>
  </cols>
  <sheetData>
    <row r="1" spans="1:19" ht="15" thickBot="1" x14ac:dyDescent="0.35">
      <c r="A1" s="46">
        <f>SUM(A2-1)</f>
        <v>0</v>
      </c>
      <c r="B1" s="435" t="s">
        <v>83</v>
      </c>
      <c r="C1" s="436"/>
      <c r="D1" s="47" t="s">
        <v>84</v>
      </c>
      <c r="E1" s="432" t="s">
        <v>410</v>
      </c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8" t="s">
        <v>85</v>
      </c>
      <c r="Q1" s="467">
        <v>45535</v>
      </c>
      <c r="R1" s="468"/>
      <c r="S1" s="48" t="s">
        <v>86</v>
      </c>
    </row>
    <row r="2" spans="1:19" ht="15" thickBot="1" x14ac:dyDescent="0.35">
      <c r="A2" s="50">
        <f>COUNTA(_xlfn.UNIQUE(C6:C179))</f>
        <v>1</v>
      </c>
      <c r="B2" s="439" t="s">
        <v>87</v>
      </c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  <c r="Q2" s="439"/>
      <c r="R2" s="439"/>
      <c r="S2" s="51" t="s">
        <v>88</v>
      </c>
    </row>
    <row r="3" spans="1:19" ht="15" thickBot="1" x14ac:dyDescent="0.35">
      <c r="A3" s="452" t="s">
        <v>89</v>
      </c>
      <c r="B3" s="455" t="s">
        <v>90</v>
      </c>
      <c r="C3" s="458" t="s">
        <v>2</v>
      </c>
      <c r="D3" s="440" t="s">
        <v>3</v>
      </c>
      <c r="E3" s="463" t="s">
        <v>91</v>
      </c>
      <c r="F3" s="440" t="s">
        <v>92</v>
      </c>
      <c r="G3" s="432" t="s">
        <v>93</v>
      </c>
      <c r="H3" s="433"/>
      <c r="I3" s="433"/>
      <c r="J3" s="433"/>
      <c r="K3" s="433"/>
      <c r="L3" s="433"/>
      <c r="M3" s="433"/>
      <c r="N3" s="433"/>
      <c r="O3" s="433"/>
      <c r="P3" s="434"/>
      <c r="Q3" s="442" t="s">
        <v>94</v>
      </c>
      <c r="R3" s="445" t="s">
        <v>95</v>
      </c>
      <c r="S3" s="52" t="s">
        <v>96</v>
      </c>
    </row>
    <row r="4" spans="1:19" ht="15" thickBot="1" x14ac:dyDescent="0.35">
      <c r="A4" s="453"/>
      <c r="B4" s="456"/>
      <c r="C4" s="459"/>
      <c r="D4" s="461"/>
      <c r="E4" s="464"/>
      <c r="F4" s="441"/>
      <c r="G4" s="448" t="s">
        <v>18</v>
      </c>
      <c r="H4" s="450" t="s">
        <v>97</v>
      </c>
      <c r="I4" s="430" t="s">
        <v>98</v>
      </c>
      <c r="J4" s="432" t="s">
        <v>99</v>
      </c>
      <c r="K4" s="433"/>
      <c r="L4" s="433"/>
      <c r="M4" s="433"/>
      <c r="N4" s="433"/>
      <c r="O4" s="433"/>
      <c r="P4" s="434"/>
      <c r="Q4" s="443"/>
      <c r="R4" s="446"/>
      <c r="S4" s="53">
        <v>1</v>
      </c>
    </row>
    <row r="5" spans="1:19" ht="27" customHeight="1" thickBot="1" x14ac:dyDescent="0.35">
      <c r="A5" s="454"/>
      <c r="B5" s="457"/>
      <c r="C5" s="460"/>
      <c r="D5" s="462"/>
      <c r="E5" s="465" t="s">
        <v>100</v>
      </c>
      <c r="F5" s="466"/>
      <c r="G5" s="449"/>
      <c r="H5" s="451"/>
      <c r="I5" s="431"/>
      <c r="J5" s="54" t="s">
        <v>231</v>
      </c>
      <c r="K5" s="55" t="s">
        <v>23</v>
      </c>
      <c r="L5" s="55" t="s">
        <v>230</v>
      </c>
      <c r="M5" s="55" t="s">
        <v>109</v>
      </c>
      <c r="N5" s="55" t="s">
        <v>26</v>
      </c>
      <c r="O5" s="56"/>
      <c r="P5" s="57"/>
      <c r="Q5" s="444"/>
      <c r="R5" s="447"/>
      <c r="S5" s="58">
        <v>0</v>
      </c>
    </row>
    <row r="6" spans="1:19" x14ac:dyDescent="0.3">
      <c r="A6" s="59" t="str">
        <f t="shared" ref="A6:A37" si="0">CONCATENATE(B6,C6,D6)</f>
        <v/>
      </c>
      <c r="B6" s="60"/>
      <c r="C6" s="61"/>
      <c r="D6" s="62"/>
      <c r="E6" s="63"/>
      <c r="F6" s="64"/>
      <c r="G6" s="65"/>
      <c r="H6" s="66"/>
      <c r="I6" s="67"/>
      <c r="J6" s="65"/>
      <c r="K6" s="68"/>
      <c r="L6" s="68"/>
      <c r="M6" s="68"/>
      <c r="N6" s="68"/>
      <c r="O6" s="68"/>
      <c r="P6" s="69"/>
      <c r="Q6" s="70"/>
      <c r="R6" s="67">
        <f t="shared" ref="R6:R70" si="1">IF(Q6=1,7,IF(Q6=2,6,IF(Q6=3,5,IF(Q6=4,4,IF(Q6=5,3,IF(Q6=6,2,IF(Q6&gt;=6,1,0)))))))</f>
        <v>0</v>
      </c>
      <c r="S6" s="66">
        <f t="shared" ref="S6:S70" si="2">SUM(R6+$S$5)</f>
        <v>0</v>
      </c>
    </row>
    <row r="7" spans="1:19" x14ac:dyDescent="0.3">
      <c r="A7" s="59" t="str">
        <f t="shared" si="0"/>
        <v/>
      </c>
      <c r="B7" s="60"/>
      <c r="C7" s="61"/>
      <c r="D7" s="62"/>
      <c r="E7" s="63"/>
      <c r="F7" s="64"/>
      <c r="G7" s="65"/>
      <c r="H7" s="66"/>
      <c r="I7" s="67"/>
      <c r="J7" s="65"/>
      <c r="K7" s="68"/>
      <c r="L7" s="68"/>
      <c r="M7" s="68"/>
      <c r="N7" s="68"/>
      <c r="O7" s="68"/>
      <c r="P7" s="69"/>
      <c r="Q7" s="70"/>
      <c r="R7" s="67">
        <f t="shared" si="1"/>
        <v>0</v>
      </c>
      <c r="S7" s="66">
        <f t="shared" si="2"/>
        <v>0</v>
      </c>
    </row>
    <row r="8" spans="1:19" x14ac:dyDescent="0.3">
      <c r="A8" s="59" t="str">
        <f t="shared" si="0"/>
        <v/>
      </c>
      <c r="B8" s="60"/>
      <c r="C8" s="61"/>
      <c r="D8" s="62"/>
      <c r="E8" s="63"/>
      <c r="F8" s="64"/>
      <c r="G8" s="65"/>
      <c r="H8" s="66"/>
      <c r="I8" s="67"/>
      <c r="J8" s="65"/>
      <c r="K8" s="68"/>
      <c r="L8" s="68"/>
      <c r="M8" s="68"/>
      <c r="N8" s="68"/>
      <c r="O8" s="68"/>
      <c r="P8" s="69"/>
      <c r="Q8" s="70"/>
      <c r="R8" s="67">
        <f t="shared" si="1"/>
        <v>0</v>
      </c>
      <c r="S8" s="66">
        <f t="shared" si="2"/>
        <v>0</v>
      </c>
    </row>
    <row r="9" spans="1:19" x14ac:dyDescent="0.3">
      <c r="A9" s="59" t="str">
        <f t="shared" si="0"/>
        <v/>
      </c>
      <c r="B9" s="60"/>
      <c r="C9" s="61"/>
      <c r="D9" s="62"/>
      <c r="E9" s="63"/>
      <c r="F9" s="64"/>
      <c r="G9" s="65"/>
      <c r="H9" s="66"/>
      <c r="I9" s="67"/>
      <c r="J9" s="65"/>
      <c r="K9" s="68"/>
      <c r="L9" s="68"/>
      <c r="M9" s="68"/>
      <c r="N9" s="68"/>
      <c r="O9" s="68"/>
      <c r="P9" s="69"/>
      <c r="Q9" s="70"/>
      <c r="R9" s="67">
        <f t="shared" si="1"/>
        <v>0</v>
      </c>
      <c r="S9" s="66">
        <f t="shared" si="2"/>
        <v>0</v>
      </c>
    </row>
    <row r="10" spans="1:19" x14ac:dyDescent="0.3">
      <c r="A10" s="59" t="str">
        <f t="shared" si="0"/>
        <v/>
      </c>
      <c r="B10" s="60"/>
      <c r="C10" s="61"/>
      <c r="D10" s="62"/>
      <c r="E10" s="63"/>
      <c r="F10" s="64"/>
      <c r="G10" s="65"/>
      <c r="H10" s="66"/>
      <c r="I10" s="67"/>
      <c r="J10" s="65"/>
      <c r="K10" s="68"/>
      <c r="L10" s="68"/>
      <c r="M10" s="68"/>
      <c r="N10" s="68"/>
      <c r="O10" s="68"/>
      <c r="P10" s="69"/>
      <c r="Q10" s="70"/>
      <c r="R10" s="67">
        <f t="shared" si="1"/>
        <v>0</v>
      </c>
      <c r="S10" s="66">
        <f t="shared" si="2"/>
        <v>0</v>
      </c>
    </row>
    <row r="11" spans="1:19" x14ac:dyDescent="0.3">
      <c r="A11" s="59" t="str">
        <f t="shared" si="0"/>
        <v/>
      </c>
      <c r="B11" s="60"/>
      <c r="C11" s="61"/>
      <c r="D11" s="62"/>
      <c r="E11" s="63"/>
      <c r="F11" s="64"/>
      <c r="G11" s="65"/>
      <c r="H11" s="66"/>
      <c r="I11" s="67"/>
      <c r="J11" s="65"/>
      <c r="K11" s="68"/>
      <c r="L11" s="68"/>
      <c r="M11" s="68"/>
      <c r="N11" s="68"/>
      <c r="O11" s="68"/>
      <c r="P11" s="69"/>
      <c r="Q11" s="70"/>
      <c r="R11" s="67">
        <f t="shared" si="1"/>
        <v>0</v>
      </c>
      <c r="S11" s="66">
        <f t="shared" si="2"/>
        <v>0</v>
      </c>
    </row>
    <row r="12" spans="1:19" x14ac:dyDescent="0.3">
      <c r="A12" s="59" t="str">
        <f t="shared" si="0"/>
        <v/>
      </c>
      <c r="B12" s="60"/>
      <c r="C12" s="61"/>
      <c r="D12" s="62"/>
      <c r="E12" s="63"/>
      <c r="F12" s="64"/>
      <c r="G12" s="65"/>
      <c r="H12" s="66"/>
      <c r="I12" s="67"/>
      <c r="J12" s="65"/>
      <c r="K12" s="68"/>
      <c r="L12" s="68"/>
      <c r="M12" s="68"/>
      <c r="N12" s="68"/>
      <c r="O12" s="68"/>
      <c r="P12" s="69"/>
      <c r="Q12" s="70"/>
      <c r="R12" s="67">
        <f t="shared" si="1"/>
        <v>0</v>
      </c>
      <c r="S12" s="66">
        <f t="shared" si="2"/>
        <v>0</v>
      </c>
    </row>
    <row r="13" spans="1:19" x14ac:dyDescent="0.3">
      <c r="A13" s="59" t="str">
        <f t="shared" si="0"/>
        <v/>
      </c>
      <c r="B13" s="60"/>
      <c r="C13" s="61"/>
      <c r="D13" s="62"/>
      <c r="E13" s="63"/>
      <c r="F13" s="64"/>
      <c r="G13" s="65"/>
      <c r="H13" s="66"/>
      <c r="I13" s="67"/>
      <c r="J13" s="65"/>
      <c r="K13" s="68"/>
      <c r="L13" s="68"/>
      <c r="M13" s="68"/>
      <c r="N13" s="68"/>
      <c r="O13" s="68"/>
      <c r="P13" s="69"/>
      <c r="Q13" s="70"/>
      <c r="R13" s="67">
        <f t="shared" si="1"/>
        <v>0</v>
      </c>
      <c r="S13" s="66">
        <f t="shared" si="2"/>
        <v>0</v>
      </c>
    </row>
    <row r="14" spans="1:19" x14ac:dyDescent="0.3">
      <c r="A14" s="59" t="str">
        <f t="shared" si="0"/>
        <v/>
      </c>
      <c r="B14" s="60"/>
      <c r="C14" s="61"/>
      <c r="D14" s="62"/>
      <c r="E14" s="63"/>
      <c r="F14" s="64"/>
      <c r="G14" s="65"/>
      <c r="H14" s="66"/>
      <c r="I14" s="67"/>
      <c r="J14" s="65"/>
      <c r="K14" s="68"/>
      <c r="L14" s="68"/>
      <c r="M14" s="68"/>
      <c r="N14" s="68"/>
      <c r="O14" s="68"/>
      <c r="P14" s="69"/>
      <c r="Q14" s="70"/>
      <c r="R14" s="67">
        <f t="shared" si="1"/>
        <v>0</v>
      </c>
      <c r="S14" s="66">
        <f t="shared" si="2"/>
        <v>0</v>
      </c>
    </row>
    <row r="15" spans="1:19" x14ac:dyDescent="0.3">
      <c r="A15" s="59" t="str">
        <f t="shared" si="0"/>
        <v/>
      </c>
      <c r="B15" s="60"/>
      <c r="C15" s="61"/>
      <c r="D15" s="62"/>
      <c r="E15" s="63"/>
      <c r="F15" s="64"/>
      <c r="G15" s="65"/>
      <c r="H15" s="66"/>
      <c r="I15" s="67"/>
      <c r="J15" s="65"/>
      <c r="K15" s="68"/>
      <c r="L15" s="68"/>
      <c r="M15" s="68"/>
      <c r="N15" s="68"/>
      <c r="O15" s="68"/>
      <c r="P15" s="69"/>
      <c r="Q15" s="70"/>
      <c r="R15" s="67">
        <f t="shared" si="1"/>
        <v>0</v>
      </c>
      <c r="S15" s="66">
        <f t="shared" si="2"/>
        <v>0</v>
      </c>
    </row>
    <row r="16" spans="1:19" x14ac:dyDescent="0.3">
      <c r="A16" s="59" t="str">
        <f t="shared" si="0"/>
        <v/>
      </c>
      <c r="B16" s="60"/>
      <c r="C16" s="61"/>
      <c r="D16" s="62"/>
      <c r="E16" s="63"/>
      <c r="F16" s="64"/>
      <c r="G16" s="65"/>
      <c r="H16" s="66"/>
      <c r="I16" s="67"/>
      <c r="J16" s="65"/>
      <c r="K16" s="68"/>
      <c r="L16" s="68"/>
      <c r="M16" s="68"/>
      <c r="N16" s="68"/>
      <c r="O16" s="68"/>
      <c r="P16" s="69"/>
      <c r="Q16" s="70"/>
      <c r="R16" s="67">
        <f t="shared" si="1"/>
        <v>0</v>
      </c>
      <c r="S16" s="66">
        <f t="shared" si="2"/>
        <v>0</v>
      </c>
    </row>
    <row r="17" spans="1:19" x14ac:dyDescent="0.3">
      <c r="A17" s="59" t="str">
        <f t="shared" si="0"/>
        <v/>
      </c>
      <c r="B17" s="60"/>
      <c r="C17" s="61"/>
      <c r="D17" s="62"/>
      <c r="E17" s="63"/>
      <c r="F17" s="64"/>
      <c r="G17" s="65"/>
      <c r="H17" s="66"/>
      <c r="I17" s="67"/>
      <c r="J17" s="65"/>
      <c r="K17" s="68"/>
      <c r="L17" s="68"/>
      <c r="M17" s="68"/>
      <c r="N17" s="68"/>
      <c r="O17" s="68"/>
      <c r="P17" s="69"/>
      <c r="Q17" s="70"/>
      <c r="R17" s="67">
        <f t="shared" si="1"/>
        <v>0</v>
      </c>
      <c r="S17" s="66">
        <f t="shared" si="2"/>
        <v>0</v>
      </c>
    </row>
    <row r="18" spans="1:19" x14ac:dyDescent="0.3">
      <c r="A18" s="59" t="str">
        <f t="shared" si="0"/>
        <v/>
      </c>
      <c r="B18" s="60"/>
      <c r="C18" s="61"/>
      <c r="D18" s="62"/>
      <c r="E18" s="63"/>
      <c r="F18" s="64"/>
      <c r="G18" s="65"/>
      <c r="H18" s="66"/>
      <c r="I18" s="67"/>
      <c r="J18" s="65"/>
      <c r="K18" s="68"/>
      <c r="L18" s="68"/>
      <c r="M18" s="68"/>
      <c r="N18" s="68"/>
      <c r="O18" s="68"/>
      <c r="P18" s="69"/>
      <c r="Q18" s="70"/>
      <c r="R18" s="67">
        <f t="shared" si="1"/>
        <v>0</v>
      </c>
      <c r="S18" s="66">
        <f t="shared" si="2"/>
        <v>0</v>
      </c>
    </row>
    <row r="19" spans="1:19" x14ac:dyDescent="0.3">
      <c r="A19" s="59" t="str">
        <f t="shared" si="0"/>
        <v/>
      </c>
      <c r="B19" s="60"/>
      <c r="C19" s="61"/>
      <c r="D19" s="62"/>
      <c r="E19" s="63"/>
      <c r="F19" s="64"/>
      <c r="G19" s="65"/>
      <c r="H19" s="66"/>
      <c r="I19" s="67"/>
      <c r="J19" s="65"/>
      <c r="K19" s="68"/>
      <c r="L19" s="68"/>
      <c r="M19" s="68"/>
      <c r="N19" s="68"/>
      <c r="O19" s="68"/>
      <c r="P19" s="69"/>
      <c r="Q19" s="70"/>
      <c r="R19" s="67">
        <f t="shared" si="1"/>
        <v>0</v>
      </c>
      <c r="S19" s="66">
        <f t="shared" si="2"/>
        <v>0</v>
      </c>
    </row>
    <row r="20" spans="1:19" x14ac:dyDescent="0.3">
      <c r="A20" s="59" t="str">
        <f t="shared" si="0"/>
        <v/>
      </c>
      <c r="B20" s="60"/>
      <c r="C20" s="61"/>
      <c r="D20" s="62"/>
      <c r="E20" s="63"/>
      <c r="F20" s="64"/>
      <c r="G20" s="65"/>
      <c r="H20" s="66"/>
      <c r="I20" s="67"/>
      <c r="J20" s="65"/>
      <c r="K20" s="68"/>
      <c r="L20" s="68"/>
      <c r="M20" s="68"/>
      <c r="N20" s="68"/>
      <c r="O20" s="68"/>
      <c r="P20" s="69"/>
      <c r="Q20" s="70"/>
      <c r="R20" s="67">
        <f t="shared" si="1"/>
        <v>0</v>
      </c>
      <c r="S20" s="66">
        <f t="shared" si="2"/>
        <v>0</v>
      </c>
    </row>
    <row r="21" spans="1:19" x14ac:dyDescent="0.3">
      <c r="A21" s="59" t="str">
        <f t="shared" si="0"/>
        <v/>
      </c>
      <c r="B21" s="60"/>
      <c r="C21" s="61"/>
      <c r="D21" s="62"/>
      <c r="E21" s="63"/>
      <c r="F21" s="64"/>
      <c r="G21" s="65"/>
      <c r="H21" s="66"/>
      <c r="I21" s="67"/>
      <c r="J21" s="65"/>
      <c r="K21" s="68"/>
      <c r="L21" s="68"/>
      <c r="M21" s="68"/>
      <c r="N21" s="68"/>
      <c r="O21" s="68"/>
      <c r="P21" s="69"/>
      <c r="Q21" s="70"/>
      <c r="R21" s="67">
        <f t="shared" si="1"/>
        <v>0</v>
      </c>
      <c r="S21" s="66">
        <f t="shared" si="2"/>
        <v>0</v>
      </c>
    </row>
    <row r="22" spans="1:19" x14ac:dyDescent="0.3">
      <c r="A22" s="59" t="str">
        <f t="shared" si="0"/>
        <v/>
      </c>
      <c r="B22" s="60"/>
      <c r="C22" s="61"/>
      <c r="D22" s="62"/>
      <c r="E22" s="63"/>
      <c r="F22" s="64"/>
      <c r="G22" s="65"/>
      <c r="H22" s="66"/>
      <c r="I22" s="67"/>
      <c r="J22" s="65"/>
      <c r="K22" s="68"/>
      <c r="L22" s="68"/>
      <c r="M22" s="68"/>
      <c r="N22" s="68"/>
      <c r="O22" s="68"/>
      <c r="P22" s="69"/>
      <c r="Q22" s="70"/>
      <c r="R22" s="67">
        <f t="shared" si="1"/>
        <v>0</v>
      </c>
      <c r="S22" s="66">
        <f t="shared" si="2"/>
        <v>0</v>
      </c>
    </row>
    <row r="23" spans="1:19" x14ac:dyDescent="0.3">
      <c r="A23" s="59" t="str">
        <f t="shared" si="0"/>
        <v/>
      </c>
      <c r="B23" s="60"/>
      <c r="C23" s="61"/>
      <c r="D23" s="62"/>
      <c r="E23" s="63"/>
      <c r="F23" s="64"/>
      <c r="G23" s="65"/>
      <c r="H23" s="66"/>
      <c r="I23" s="67"/>
      <c r="J23" s="65"/>
      <c r="K23" s="68"/>
      <c r="L23" s="68"/>
      <c r="M23" s="68"/>
      <c r="N23" s="68"/>
      <c r="O23" s="68"/>
      <c r="P23" s="69"/>
      <c r="Q23" s="70"/>
      <c r="R23" s="67">
        <f t="shared" si="1"/>
        <v>0</v>
      </c>
      <c r="S23" s="66">
        <f t="shared" si="2"/>
        <v>0</v>
      </c>
    </row>
    <row r="24" spans="1:19" x14ac:dyDescent="0.3">
      <c r="A24" s="59" t="str">
        <f t="shared" si="0"/>
        <v/>
      </c>
      <c r="B24" s="60"/>
      <c r="C24" s="61"/>
      <c r="D24" s="62"/>
      <c r="E24" s="63"/>
      <c r="F24" s="64"/>
      <c r="G24" s="65"/>
      <c r="H24" s="66"/>
      <c r="I24" s="67"/>
      <c r="J24" s="65"/>
      <c r="K24" s="68"/>
      <c r="L24" s="68"/>
      <c r="M24" s="68"/>
      <c r="N24" s="68"/>
      <c r="O24" s="68"/>
      <c r="P24" s="69"/>
      <c r="Q24" s="70"/>
      <c r="R24" s="67">
        <f t="shared" si="1"/>
        <v>0</v>
      </c>
      <c r="S24" s="66">
        <f t="shared" si="2"/>
        <v>0</v>
      </c>
    </row>
    <row r="25" spans="1:19" x14ac:dyDescent="0.3">
      <c r="A25" s="59" t="str">
        <f t="shared" si="0"/>
        <v/>
      </c>
      <c r="B25" s="60"/>
      <c r="C25" s="61"/>
      <c r="D25" s="62"/>
      <c r="E25" s="63"/>
      <c r="F25" s="64"/>
      <c r="G25" s="65"/>
      <c r="H25" s="66"/>
      <c r="I25" s="67"/>
      <c r="J25" s="65"/>
      <c r="K25" s="68"/>
      <c r="L25" s="68"/>
      <c r="M25" s="68"/>
      <c r="N25" s="68"/>
      <c r="O25" s="68"/>
      <c r="P25" s="69"/>
      <c r="Q25" s="70"/>
      <c r="R25" s="67">
        <f t="shared" si="1"/>
        <v>0</v>
      </c>
      <c r="S25" s="66">
        <f t="shared" si="2"/>
        <v>0</v>
      </c>
    </row>
    <row r="26" spans="1:19" x14ac:dyDescent="0.3">
      <c r="A26" s="59" t="str">
        <f t="shared" si="0"/>
        <v/>
      </c>
      <c r="B26" s="60"/>
      <c r="C26" s="61"/>
      <c r="D26" s="62"/>
      <c r="E26" s="63"/>
      <c r="F26" s="64"/>
      <c r="G26" s="65"/>
      <c r="H26" s="66"/>
      <c r="I26" s="67"/>
      <c r="J26" s="65"/>
      <c r="K26" s="68"/>
      <c r="L26" s="68"/>
      <c r="M26" s="68"/>
      <c r="N26" s="68"/>
      <c r="O26" s="68"/>
      <c r="P26" s="69"/>
      <c r="Q26" s="70"/>
      <c r="R26" s="67">
        <f t="shared" si="1"/>
        <v>0</v>
      </c>
      <c r="S26" s="66">
        <f t="shared" si="2"/>
        <v>0</v>
      </c>
    </row>
    <row r="27" spans="1:19" x14ac:dyDescent="0.3">
      <c r="A27" s="59" t="str">
        <f t="shared" si="0"/>
        <v/>
      </c>
      <c r="B27" s="60"/>
      <c r="C27" s="61"/>
      <c r="D27" s="62"/>
      <c r="E27" s="63"/>
      <c r="F27" s="64"/>
      <c r="G27" s="65"/>
      <c r="H27" s="66"/>
      <c r="I27" s="67"/>
      <c r="J27" s="65"/>
      <c r="K27" s="68"/>
      <c r="L27" s="68"/>
      <c r="M27" s="68"/>
      <c r="N27" s="68"/>
      <c r="O27" s="68"/>
      <c r="P27" s="69"/>
      <c r="Q27" s="70"/>
      <c r="R27" s="67">
        <f t="shared" si="1"/>
        <v>0</v>
      </c>
      <c r="S27" s="66">
        <f t="shared" si="2"/>
        <v>0</v>
      </c>
    </row>
    <row r="28" spans="1:19" x14ac:dyDescent="0.3">
      <c r="A28" s="59" t="str">
        <f t="shared" si="0"/>
        <v/>
      </c>
      <c r="B28" s="60"/>
      <c r="C28" s="61"/>
      <c r="D28" s="62"/>
      <c r="E28" s="63"/>
      <c r="F28" s="64"/>
      <c r="G28" s="65"/>
      <c r="H28" s="66"/>
      <c r="I28" s="67"/>
      <c r="J28" s="65"/>
      <c r="K28" s="68"/>
      <c r="L28" s="68"/>
      <c r="M28" s="68"/>
      <c r="N28" s="68"/>
      <c r="O28" s="68"/>
      <c r="P28" s="69"/>
      <c r="Q28" s="70"/>
      <c r="R28" s="67">
        <f t="shared" si="1"/>
        <v>0</v>
      </c>
      <c r="S28" s="66">
        <f t="shared" si="2"/>
        <v>0</v>
      </c>
    </row>
    <row r="29" spans="1:19" x14ac:dyDescent="0.3">
      <c r="A29" s="59" t="str">
        <f t="shared" si="0"/>
        <v/>
      </c>
      <c r="B29" s="60"/>
      <c r="C29" s="61"/>
      <c r="D29" s="62"/>
      <c r="E29" s="63"/>
      <c r="F29" s="64"/>
      <c r="G29" s="65"/>
      <c r="H29" s="66"/>
      <c r="I29" s="67"/>
      <c r="J29" s="65"/>
      <c r="K29" s="68"/>
      <c r="L29" s="68"/>
      <c r="M29" s="68"/>
      <c r="N29" s="68"/>
      <c r="O29" s="68"/>
      <c r="P29" s="69"/>
      <c r="Q29" s="70"/>
      <c r="R29" s="67">
        <f t="shared" si="1"/>
        <v>0</v>
      </c>
      <c r="S29" s="66">
        <f t="shared" si="2"/>
        <v>0</v>
      </c>
    </row>
    <row r="30" spans="1:19" x14ac:dyDescent="0.3">
      <c r="A30" s="59" t="str">
        <f t="shared" si="0"/>
        <v/>
      </c>
      <c r="B30" s="60"/>
      <c r="C30" s="61"/>
      <c r="D30" s="62"/>
      <c r="E30" s="63"/>
      <c r="F30" s="64"/>
      <c r="G30" s="65"/>
      <c r="H30" s="66"/>
      <c r="I30" s="67"/>
      <c r="J30" s="65"/>
      <c r="K30" s="68"/>
      <c r="L30" s="68"/>
      <c r="M30" s="68"/>
      <c r="N30" s="68"/>
      <c r="O30" s="68"/>
      <c r="P30" s="69"/>
      <c r="Q30" s="70"/>
      <c r="R30" s="67">
        <f t="shared" si="1"/>
        <v>0</v>
      </c>
      <c r="S30" s="66">
        <f t="shared" si="2"/>
        <v>0</v>
      </c>
    </row>
    <row r="31" spans="1:19" x14ac:dyDescent="0.3">
      <c r="A31" s="59" t="str">
        <f t="shared" si="0"/>
        <v/>
      </c>
      <c r="B31" s="60"/>
      <c r="C31" s="61"/>
      <c r="D31" s="62"/>
      <c r="E31" s="63"/>
      <c r="F31" s="64"/>
      <c r="G31" s="65"/>
      <c r="H31" s="66"/>
      <c r="I31" s="67"/>
      <c r="J31" s="65"/>
      <c r="K31" s="68"/>
      <c r="L31" s="68"/>
      <c r="M31" s="68"/>
      <c r="N31" s="68"/>
      <c r="O31" s="68"/>
      <c r="P31" s="69"/>
      <c r="Q31" s="70"/>
      <c r="R31" s="67">
        <f t="shared" si="1"/>
        <v>0</v>
      </c>
      <c r="S31" s="66">
        <f t="shared" si="2"/>
        <v>0</v>
      </c>
    </row>
    <row r="32" spans="1:19" x14ac:dyDescent="0.3">
      <c r="A32" s="59" t="str">
        <f t="shared" si="0"/>
        <v/>
      </c>
      <c r="B32" s="60"/>
      <c r="C32" s="61"/>
      <c r="D32" s="62"/>
      <c r="E32" s="63"/>
      <c r="F32" s="64"/>
      <c r="G32" s="65"/>
      <c r="H32" s="66"/>
      <c r="I32" s="67"/>
      <c r="J32" s="65"/>
      <c r="K32" s="68"/>
      <c r="L32" s="68"/>
      <c r="M32" s="68"/>
      <c r="N32" s="68"/>
      <c r="O32" s="68"/>
      <c r="P32" s="69"/>
      <c r="Q32" s="70"/>
      <c r="R32" s="67">
        <f t="shared" si="1"/>
        <v>0</v>
      </c>
      <c r="S32" s="66">
        <f t="shared" si="2"/>
        <v>0</v>
      </c>
    </row>
    <row r="33" spans="1:19" x14ac:dyDescent="0.3">
      <c r="A33" s="59" t="str">
        <f t="shared" si="0"/>
        <v/>
      </c>
      <c r="B33" s="60"/>
      <c r="C33" s="61"/>
      <c r="D33" s="62"/>
      <c r="E33" s="63"/>
      <c r="F33" s="64"/>
      <c r="G33" s="65"/>
      <c r="H33" s="66"/>
      <c r="I33" s="67"/>
      <c r="J33" s="65"/>
      <c r="K33" s="68"/>
      <c r="L33" s="68"/>
      <c r="M33" s="68"/>
      <c r="N33" s="68"/>
      <c r="O33" s="68"/>
      <c r="P33" s="69"/>
      <c r="Q33" s="70"/>
      <c r="R33" s="67">
        <f t="shared" si="1"/>
        <v>0</v>
      </c>
      <c r="S33" s="66">
        <f t="shared" si="2"/>
        <v>0</v>
      </c>
    </row>
    <row r="34" spans="1:19" x14ac:dyDescent="0.3">
      <c r="A34" s="59" t="str">
        <f t="shared" si="0"/>
        <v/>
      </c>
      <c r="B34" s="60"/>
      <c r="C34" s="61"/>
      <c r="D34" s="62"/>
      <c r="E34" s="63"/>
      <c r="F34" s="64"/>
      <c r="G34" s="65"/>
      <c r="H34" s="66"/>
      <c r="I34" s="67"/>
      <c r="J34" s="65"/>
      <c r="K34" s="68"/>
      <c r="L34" s="68"/>
      <c r="M34" s="68"/>
      <c r="N34" s="68"/>
      <c r="O34" s="68"/>
      <c r="P34" s="69"/>
      <c r="Q34" s="70"/>
      <c r="R34" s="67">
        <f t="shared" si="1"/>
        <v>0</v>
      </c>
      <c r="S34" s="66">
        <f t="shared" si="2"/>
        <v>0</v>
      </c>
    </row>
    <row r="35" spans="1:19" x14ac:dyDescent="0.3">
      <c r="A35" s="59" t="str">
        <f t="shared" si="0"/>
        <v/>
      </c>
      <c r="B35" s="60"/>
      <c r="C35" s="61"/>
      <c r="D35" s="62"/>
      <c r="E35" s="63"/>
      <c r="F35" s="64"/>
      <c r="G35" s="65"/>
      <c r="H35" s="66"/>
      <c r="I35" s="67"/>
      <c r="J35" s="65"/>
      <c r="K35" s="68"/>
      <c r="L35" s="68"/>
      <c r="M35" s="68"/>
      <c r="N35" s="68"/>
      <c r="O35" s="68"/>
      <c r="P35" s="69"/>
      <c r="Q35" s="70"/>
      <c r="R35" s="67">
        <f t="shared" si="1"/>
        <v>0</v>
      </c>
      <c r="S35" s="66">
        <f t="shared" si="2"/>
        <v>0</v>
      </c>
    </row>
    <row r="36" spans="1:19" x14ac:dyDescent="0.3">
      <c r="A36" s="59" t="str">
        <f t="shared" si="0"/>
        <v/>
      </c>
      <c r="B36" s="60"/>
      <c r="C36" s="61"/>
      <c r="D36" s="62"/>
      <c r="E36" s="63"/>
      <c r="F36" s="64"/>
      <c r="G36" s="65"/>
      <c r="H36" s="66"/>
      <c r="I36" s="67"/>
      <c r="J36" s="65"/>
      <c r="K36" s="68"/>
      <c r="L36" s="68"/>
      <c r="M36" s="68"/>
      <c r="N36" s="68"/>
      <c r="O36" s="68"/>
      <c r="P36" s="69"/>
      <c r="Q36" s="70"/>
      <c r="R36" s="67">
        <f t="shared" si="1"/>
        <v>0</v>
      </c>
      <c r="S36" s="66">
        <f t="shared" si="2"/>
        <v>0</v>
      </c>
    </row>
    <row r="37" spans="1:19" x14ac:dyDescent="0.3">
      <c r="A37" s="59" t="str">
        <f t="shared" si="0"/>
        <v/>
      </c>
      <c r="B37" s="60"/>
      <c r="C37" s="61"/>
      <c r="D37" s="62"/>
      <c r="E37" s="63"/>
      <c r="F37" s="64"/>
      <c r="G37" s="65"/>
      <c r="H37" s="66"/>
      <c r="I37" s="67"/>
      <c r="J37" s="65"/>
      <c r="K37" s="68"/>
      <c r="L37" s="68"/>
      <c r="M37" s="68"/>
      <c r="N37" s="68"/>
      <c r="O37" s="68"/>
      <c r="P37" s="69"/>
      <c r="Q37" s="70"/>
      <c r="R37" s="67">
        <f t="shared" si="1"/>
        <v>0</v>
      </c>
      <c r="S37" s="66">
        <f t="shared" si="2"/>
        <v>0</v>
      </c>
    </row>
    <row r="38" spans="1:19" x14ac:dyDescent="0.3">
      <c r="A38" s="59" t="str">
        <f t="shared" ref="A38:A70" si="3">CONCATENATE(B38,C38,D38)</f>
        <v/>
      </c>
      <c r="B38" s="60"/>
      <c r="C38" s="61"/>
      <c r="D38" s="62"/>
      <c r="E38" s="63"/>
      <c r="F38" s="64"/>
      <c r="G38" s="65"/>
      <c r="H38" s="66"/>
      <c r="I38" s="67"/>
      <c r="J38" s="65"/>
      <c r="K38" s="68"/>
      <c r="L38" s="68"/>
      <c r="M38" s="68"/>
      <c r="N38" s="68"/>
      <c r="O38" s="68"/>
      <c r="P38" s="69"/>
      <c r="Q38" s="70"/>
      <c r="R38" s="67">
        <f t="shared" si="1"/>
        <v>0</v>
      </c>
      <c r="S38" s="66">
        <f t="shared" si="2"/>
        <v>0</v>
      </c>
    </row>
    <row r="39" spans="1:19" x14ac:dyDescent="0.3">
      <c r="A39" s="59" t="str">
        <f t="shared" si="3"/>
        <v/>
      </c>
      <c r="B39" s="60"/>
      <c r="C39" s="61"/>
      <c r="D39" s="62"/>
      <c r="E39" s="63"/>
      <c r="F39" s="64"/>
      <c r="G39" s="65"/>
      <c r="H39" s="66"/>
      <c r="I39" s="67"/>
      <c r="J39" s="65"/>
      <c r="K39" s="68"/>
      <c r="L39" s="68"/>
      <c r="M39" s="68"/>
      <c r="N39" s="68"/>
      <c r="O39" s="68"/>
      <c r="P39" s="69"/>
      <c r="Q39" s="70"/>
      <c r="R39" s="67">
        <f t="shared" si="1"/>
        <v>0</v>
      </c>
      <c r="S39" s="66">
        <f t="shared" si="2"/>
        <v>0</v>
      </c>
    </row>
    <row r="40" spans="1:19" x14ac:dyDescent="0.3">
      <c r="A40" s="59" t="str">
        <f t="shared" si="3"/>
        <v/>
      </c>
      <c r="B40" s="60"/>
      <c r="C40" s="61"/>
      <c r="D40" s="62"/>
      <c r="E40" s="63"/>
      <c r="F40" s="64"/>
      <c r="G40" s="65"/>
      <c r="H40" s="66"/>
      <c r="I40" s="67"/>
      <c r="J40" s="65"/>
      <c r="K40" s="68"/>
      <c r="L40" s="68"/>
      <c r="M40" s="68"/>
      <c r="N40" s="68"/>
      <c r="O40" s="68"/>
      <c r="P40" s="69"/>
      <c r="Q40" s="70"/>
      <c r="R40" s="67">
        <f t="shared" si="1"/>
        <v>0</v>
      </c>
      <c r="S40" s="66">
        <f t="shared" si="2"/>
        <v>0</v>
      </c>
    </row>
    <row r="41" spans="1:19" x14ac:dyDescent="0.3">
      <c r="A41" s="59" t="str">
        <f t="shared" si="3"/>
        <v/>
      </c>
      <c r="B41" s="60"/>
      <c r="C41" s="61"/>
      <c r="D41" s="62"/>
      <c r="E41" s="63"/>
      <c r="F41" s="64"/>
      <c r="G41" s="65"/>
      <c r="H41" s="66"/>
      <c r="I41" s="67"/>
      <c r="J41" s="65"/>
      <c r="K41" s="68"/>
      <c r="L41" s="68"/>
      <c r="M41" s="68"/>
      <c r="N41" s="68"/>
      <c r="O41" s="68"/>
      <c r="P41" s="69"/>
      <c r="Q41" s="70"/>
      <c r="R41" s="67">
        <f t="shared" si="1"/>
        <v>0</v>
      </c>
      <c r="S41" s="66">
        <f t="shared" si="2"/>
        <v>0</v>
      </c>
    </row>
    <row r="42" spans="1:19" x14ac:dyDescent="0.3">
      <c r="A42" s="59" t="str">
        <f t="shared" si="3"/>
        <v/>
      </c>
      <c r="B42" s="60"/>
      <c r="C42" s="61"/>
      <c r="D42" s="62"/>
      <c r="E42" s="63"/>
      <c r="F42" s="64"/>
      <c r="G42" s="65"/>
      <c r="H42" s="66"/>
      <c r="I42" s="67"/>
      <c r="J42" s="65"/>
      <c r="K42" s="68"/>
      <c r="L42" s="68"/>
      <c r="M42" s="68"/>
      <c r="N42" s="68"/>
      <c r="O42" s="68"/>
      <c r="P42" s="69"/>
      <c r="Q42" s="70"/>
      <c r="R42" s="67">
        <f t="shared" si="1"/>
        <v>0</v>
      </c>
      <c r="S42" s="66">
        <f t="shared" si="2"/>
        <v>0</v>
      </c>
    </row>
    <row r="43" spans="1:19" x14ac:dyDescent="0.3">
      <c r="A43" s="59" t="str">
        <f t="shared" si="3"/>
        <v/>
      </c>
      <c r="B43" s="60"/>
      <c r="C43" s="61"/>
      <c r="D43" s="62"/>
      <c r="E43" s="63"/>
      <c r="F43" s="64"/>
      <c r="G43" s="65"/>
      <c r="H43" s="66"/>
      <c r="I43" s="67"/>
      <c r="J43" s="65"/>
      <c r="K43" s="68"/>
      <c r="L43" s="68"/>
      <c r="M43" s="68"/>
      <c r="N43" s="68"/>
      <c r="O43" s="68"/>
      <c r="P43" s="69"/>
      <c r="Q43" s="70"/>
      <c r="R43" s="67">
        <f t="shared" si="1"/>
        <v>0</v>
      </c>
      <c r="S43" s="66">
        <f t="shared" si="2"/>
        <v>0</v>
      </c>
    </row>
    <row r="44" spans="1:19" x14ac:dyDescent="0.3">
      <c r="A44" s="59" t="str">
        <f t="shared" si="3"/>
        <v/>
      </c>
      <c r="B44" s="60"/>
      <c r="C44" s="61"/>
      <c r="D44" s="62"/>
      <c r="E44" s="63"/>
      <c r="F44" s="64"/>
      <c r="G44" s="65"/>
      <c r="H44" s="66"/>
      <c r="I44" s="67"/>
      <c r="J44" s="65"/>
      <c r="K44" s="68"/>
      <c r="L44" s="68"/>
      <c r="M44" s="68"/>
      <c r="N44" s="68"/>
      <c r="O44" s="68"/>
      <c r="P44" s="69"/>
      <c r="Q44" s="70"/>
      <c r="R44" s="67">
        <f t="shared" si="1"/>
        <v>0</v>
      </c>
      <c r="S44" s="66">
        <f t="shared" si="2"/>
        <v>0</v>
      </c>
    </row>
    <row r="45" spans="1:19" x14ac:dyDescent="0.3">
      <c r="A45" s="59" t="str">
        <f t="shared" si="3"/>
        <v/>
      </c>
      <c r="B45" s="60"/>
      <c r="C45" s="61"/>
      <c r="D45" s="62"/>
      <c r="E45" s="63"/>
      <c r="F45" s="64"/>
      <c r="G45" s="65"/>
      <c r="H45" s="66"/>
      <c r="I45" s="67"/>
      <c r="J45" s="65"/>
      <c r="K45" s="68"/>
      <c r="L45" s="68"/>
      <c r="M45" s="68"/>
      <c r="N45" s="68"/>
      <c r="O45" s="68"/>
      <c r="P45" s="69"/>
      <c r="Q45" s="70"/>
      <c r="R45" s="67">
        <f t="shared" si="1"/>
        <v>0</v>
      </c>
      <c r="S45" s="66">
        <f t="shared" si="2"/>
        <v>0</v>
      </c>
    </row>
    <row r="46" spans="1:19" x14ac:dyDescent="0.3">
      <c r="A46" s="59" t="str">
        <f t="shared" si="3"/>
        <v/>
      </c>
      <c r="B46" s="60"/>
      <c r="C46" s="61"/>
      <c r="D46" s="62"/>
      <c r="E46" s="63"/>
      <c r="F46" s="64"/>
      <c r="G46" s="65"/>
      <c r="H46" s="66"/>
      <c r="I46" s="67"/>
      <c r="J46" s="65"/>
      <c r="K46" s="68"/>
      <c r="L46" s="68"/>
      <c r="M46" s="68"/>
      <c r="N46" s="68"/>
      <c r="O46" s="68"/>
      <c r="P46" s="69"/>
      <c r="Q46" s="70"/>
      <c r="R46" s="67">
        <f t="shared" si="1"/>
        <v>0</v>
      </c>
      <c r="S46" s="66">
        <f t="shared" si="2"/>
        <v>0</v>
      </c>
    </row>
    <row r="47" spans="1:19" x14ac:dyDescent="0.3">
      <c r="A47" s="59" t="str">
        <f t="shared" si="3"/>
        <v/>
      </c>
      <c r="B47" s="60"/>
      <c r="C47" s="61"/>
      <c r="D47" s="62"/>
      <c r="E47" s="63"/>
      <c r="F47" s="64"/>
      <c r="G47" s="65"/>
      <c r="H47" s="66"/>
      <c r="I47" s="67"/>
      <c r="J47" s="65"/>
      <c r="K47" s="68"/>
      <c r="L47" s="68"/>
      <c r="M47" s="68"/>
      <c r="N47" s="68"/>
      <c r="O47" s="68"/>
      <c r="P47" s="69"/>
      <c r="Q47" s="70"/>
      <c r="R47" s="67">
        <f t="shared" si="1"/>
        <v>0</v>
      </c>
      <c r="S47" s="66">
        <f t="shared" si="2"/>
        <v>0</v>
      </c>
    </row>
    <row r="48" spans="1:19" x14ac:dyDescent="0.3">
      <c r="A48" s="59" t="str">
        <f t="shared" si="3"/>
        <v/>
      </c>
      <c r="B48" s="60"/>
      <c r="C48" s="61"/>
      <c r="D48" s="62"/>
      <c r="E48" s="63"/>
      <c r="F48" s="64"/>
      <c r="G48" s="65"/>
      <c r="H48" s="66"/>
      <c r="I48" s="67"/>
      <c r="J48" s="65"/>
      <c r="K48" s="68"/>
      <c r="L48" s="68"/>
      <c r="M48" s="68"/>
      <c r="N48" s="68"/>
      <c r="O48" s="68"/>
      <c r="P48" s="69"/>
      <c r="Q48" s="70"/>
      <c r="R48" s="67">
        <f t="shared" si="1"/>
        <v>0</v>
      </c>
      <c r="S48" s="66">
        <f t="shared" si="2"/>
        <v>0</v>
      </c>
    </row>
    <row r="49" spans="1:19" x14ac:dyDescent="0.3">
      <c r="A49" s="59" t="str">
        <f t="shared" si="3"/>
        <v/>
      </c>
      <c r="B49" s="60"/>
      <c r="C49" s="61"/>
      <c r="D49" s="62"/>
      <c r="E49" s="63"/>
      <c r="F49" s="64"/>
      <c r="G49" s="65"/>
      <c r="H49" s="66"/>
      <c r="I49" s="67"/>
      <c r="J49" s="65"/>
      <c r="K49" s="68"/>
      <c r="L49" s="68"/>
      <c r="M49" s="68"/>
      <c r="N49" s="68"/>
      <c r="O49" s="68"/>
      <c r="P49" s="69"/>
      <c r="Q49" s="70"/>
      <c r="R49" s="67">
        <f t="shared" si="1"/>
        <v>0</v>
      </c>
      <c r="S49" s="66">
        <f t="shared" si="2"/>
        <v>0</v>
      </c>
    </row>
    <row r="50" spans="1:19" x14ac:dyDescent="0.3">
      <c r="A50" s="59" t="str">
        <f t="shared" si="3"/>
        <v/>
      </c>
      <c r="B50" s="60"/>
      <c r="C50" s="61"/>
      <c r="D50" s="62"/>
      <c r="E50" s="63"/>
      <c r="F50" s="64"/>
      <c r="G50" s="65"/>
      <c r="H50" s="66"/>
      <c r="I50" s="67"/>
      <c r="J50" s="65"/>
      <c r="K50" s="68"/>
      <c r="L50" s="68"/>
      <c r="M50" s="68"/>
      <c r="N50" s="68"/>
      <c r="O50" s="68"/>
      <c r="P50" s="69"/>
      <c r="Q50" s="70"/>
      <c r="R50" s="67">
        <f t="shared" si="1"/>
        <v>0</v>
      </c>
      <c r="S50" s="66">
        <f t="shared" si="2"/>
        <v>0</v>
      </c>
    </row>
    <row r="51" spans="1:19" x14ac:dyDescent="0.3">
      <c r="A51" s="59" t="str">
        <f t="shared" si="3"/>
        <v/>
      </c>
      <c r="B51" s="60"/>
      <c r="C51" s="61"/>
      <c r="D51" s="62"/>
      <c r="E51" s="63"/>
      <c r="F51" s="64"/>
      <c r="G51" s="65"/>
      <c r="H51" s="66"/>
      <c r="I51" s="67"/>
      <c r="J51" s="65"/>
      <c r="K51" s="68"/>
      <c r="L51" s="68"/>
      <c r="M51" s="68"/>
      <c r="N51" s="68"/>
      <c r="O51" s="68"/>
      <c r="P51" s="69"/>
      <c r="Q51" s="70"/>
      <c r="R51" s="67">
        <f t="shared" si="1"/>
        <v>0</v>
      </c>
      <c r="S51" s="66">
        <f t="shared" si="2"/>
        <v>0</v>
      </c>
    </row>
    <row r="52" spans="1:19" x14ac:dyDescent="0.3">
      <c r="A52" s="59" t="str">
        <f t="shared" si="3"/>
        <v/>
      </c>
      <c r="B52" s="60"/>
      <c r="C52" s="61"/>
      <c r="D52" s="62"/>
      <c r="E52" s="63"/>
      <c r="F52" s="64"/>
      <c r="G52" s="65"/>
      <c r="H52" s="66"/>
      <c r="I52" s="67"/>
      <c r="J52" s="65"/>
      <c r="K52" s="68"/>
      <c r="L52" s="68"/>
      <c r="M52" s="68"/>
      <c r="N52" s="68"/>
      <c r="O52" s="68"/>
      <c r="P52" s="69"/>
      <c r="Q52" s="70"/>
      <c r="R52" s="67">
        <f t="shared" si="1"/>
        <v>0</v>
      </c>
      <c r="S52" s="66">
        <v>0</v>
      </c>
    </row>
    <row r="53" spans="1:19" x14ac:dyDescent="0.3">
      <c r="A53" s="59" t="str">
        <f t="shared" si="3"/>
        <v/>
      </c>
      <c r="B53" s="60"/>
      <c r="C53" s="61"/>
      <c r="D53" s="62"/>
      <c r="E53" s="63"/>
      <c r="F53" s="64"/>
      <c r="G53" s="65"/>
      <c r="H53" s="66"/>
      <c r="I53" s="67"/>
      <c r="J53" s="65"/>
      <c r="K53" s="68"/>
      <c r="L53" s="68"/>
      <c r="M53" s="68"/>
      <c r="N53" s="68"/>
      <c r="O53" s="68"/>
      <c r="P53" s="69"/>
      <c r="Q53" s="70"/>
      <c r="R53" s="67">
        <f t="shared" si="1"/>
        <v>0</v>
      </c>
      <c r="S53" s="66">
        <f t="shared" si="2"/>
        <v>0</v>
      </c>
    </row>
    <row r="54" spans="1:19" x14ac:dyDescent="0.3">
      <c r="A54" s="59" t="str">
        <f t="shared" si="3"/>
        <v/>
      </c>
      <c r="B54" s="60"/>
      <c r="C54" s="61"/>
      <c r="D54" s="62"/>
      <c r="E54" s="63"/>
      <c r="F54" s="64"/>
      <c r="G54" s="65"/>
      <c r="H54" s="66"/>
      <c r="I54" s="67"/>
      <c r="J54" s="65"/>
      <c r="K54" s="68"/>
      <c r="L54" s="68"/>
      <c r="M54" s="68"/>
      <c r="N54" s="68"/>
      <c r="O54" s="68"/>
      <c r="P54" s="69"/>
      <c r="Q54" s="70"/>
      <c r="R54" s="67">
        <f t="shared" si="1"/>
        <v>0</v>
      </c>
      <c r="S54" s="66">
        <f t="shared" si="2"/>
        <v>0</v>
      </c>
    </row>
    <row r="55" spans="1:19" x14ac:dyDescent="0.3">
      <c r="A55" s="59" t="str">
        <f t="shared" si="3"/>
        <v/>
      </c>
      <c r="B55" s="60"/>
      <c r="C55" s="61"/>
      <c r="D55" s="62"/>
      <c r="E55" s="63"/>
      <c r="F55" s="64"/>
      <c r="G55" s="65"/>
      <c r="H55" s="66"/>
      <c r="I55" s="67"/>
      <c r="J55" s="65"/>
      <c r="K55" s="68"/>
      <c r="L55" s="68"/>
      <c r="M55" s="68"/>
      <c r="N55" s="68"/>
      <c r="O55" s="68"/>
      <c r="P55" s="69"/>
      <c r="Q55" s="70"/>
      <c r="R55" s="67">
        <f t="shared" si="1"/>
        <v>0</v>
      </c>
      <c r="S55" s="66">
        <f t="shared" si="2"/>
        <v>0</v>
      </c>
    </row>
    <row r="56" spans="1:19" x14ac:dyDescent="0.3">
      <c r="A56" s="59" t="str">
        <f t="shared" si="3"/>
        <v/>
      </c>
      <c r="B56" s="60"/>
      <c r="C56" s="61"/>
      <c r="D56" s="62"/>
      <c r="E56" s="63"/>
      <c r="F56" s="64"/>
      <c r="G56" s="65"/>
      <c r="H56" s="66"/>
      <c r="I56" s="67"/>
      <c r="J56" s="65"/>
      <c r="K56" s="68"/>
      <c r="L56" s="68"/>
      <c r="M56" s="68"/>
      <c r="N56" s="68"/>
      <c r="O56" s="68"/>
      <c r="P56" s="69"/>
      <c r="Q56" s="70"/>
      <c r="R56" s="67">
        <f t="shared" si="1"/>
        <v>0</v>
      </c>
      <c r="S56" s="66">
        <f t="shared" si="2"/>
        <v>0</v>
      </c>
    </row>
    <row r="57" spans="1:19" x14ac:dyDescent="0.3">
      <c r="A57" s="59" t="str">
        <f t="shared" si="3"/>
        <v/>
      </c>
      <c r="B57" s="60"/>
      <c r="C57" s="61"/>
      <c r="D57" s="62"/>
      <c r="E57" s="63"/>
      <c r="F57" s="64"/>
      <c r="G57" s="65"/>
      <c r="H57" s="66"/>
      <c r="I57" s="67"/>
      <c r="J57" s="65"/>
      <c r="K57" s="68"/>
      <c r="L57" s="68"/>
      <c r="M57" s="68"/>
      <c r="N57" s="68"/>
      <c r="O57" s="68"/>
      <c r="P57" s="69"/>
      <c r="Q57" s="70"/>
      <c r="R57" s="67">
        <f t="shared" si="1"/>
        <v>0</v>
      </c>
      <c r="S57" s="66">
        <f t="shared" si="2"/>
        <v>0</v>
      </c>
    </row>
    <row r="58" spans="1:19" x14ac:dyDescent="0.3">
      <c r="A58" s="59" t="str">
        <f t="shared" si="3"/>
        <v/>
      </c>
      <c r="B58" s="60"/>
      <c r="C58" s="61"/>
      <c r="D58" s="62"/>
      <c r="E58" s="63"/>
      <c r="F58" s="64"/>
      <c r="G58" s="65"/>
      <c r="H58" s="66"/>
      <c r="I58" s="67"/>
      <c r="J58" s="65"/>
      <c r="K58" s="68"/>
      <c r="L58" s="68"/>
      <c r="M58" s="68"/>
      <c r="N58" s="68"/>
      <c r="O58" s="68"/>
      <c r="P58" s="69"/>
      <c r="Q58" s="70"/>
      <c r="R58" s="67">
        <f t="shared" si="1"/>
        <v>0</v>
      </c>
      <c r="S58" s="66">
        <f t="shared" si="2"/>
        <v>0</v>
      </c>
    </row>
    <row r="59" spans="1:19" x14ac:dyDescent="0.3">
      <c r="A59" s="59" t="str">
        <f t="shared" si="3"/>
        <v/>
      </c>
      <c r="B59" s="60"/>
      <c r="C59" s="61"/>
      <c r="D59" s="62"/>
      <c r="E59" s="63"/>
      <c r="F59" s="64"/>
      <c r="G59" s="65"/>
      <c r="H59" s="66"/>
      <c r="I59" s="67"/>
      <c r="J59" s="65"/>
      <c r="K59" s="68"/>
      <c r="L59" s="68"/>
      <c r="M59" s="68"/>
      <c r="N59" s="68"/>
      <c r="O59" s="68"/>
      <c r="P59" s="69"/>
      <c r="Q59" s="70"/>
      <c r="R59" s="67">
        <f t="shared" si="1"/>
        <v>0</v>
      </c>
      <c r="S59" s="66">
        <f t="shared" si="2"/>
        <v>0</v>
      </c>
    </row>
    <row r="60" spans="1:19" x14ac:dyDescent="0.3">
      <c r="A60" s="59"/>
      <c r="B60" s="60"/>
      <c r="C60" s="61"/>
      <c r="D60" s="62"/>
      <c r="E60" s="63"/>
      <c r="F60" s="64"/>
      <c r="G60" s="65"/>
      <c r="H60" s="66"/>
      <c r="I60" s="67"/>
      <c r="J60" s="65"/>
      <c r="K60" s="68"/>
      <c r="L60" s="68"/>
      <c r="M60" s="68"/>
      <c r="N60" s="68"/>
      <c r="O60" s="68"/>
      <c r="P60" s="69"/>
      <c r="Q60" s="70"/>
      <c r="R60" s="67"/>
      <c r="S60" s="66"/>
    </row>
    <row r="61" spans="1:19" x14ac:dyDescent="0.3">
      <c r="A61" s="59" t="str">
        <f t="shared" si="3"/>
        <v/>
      </c>
      <c r="B61" s="60"/>
      <c r="C61" s="61"/>
      <c r="D61" s="62"/>
      <c r="E61" s="63"/>
      <c r="F61" s="64"/>
      <c r="G61" s="65"/>
      <c r="H61" s="66"/>
      <c r="I61" s="67"/>
      <c r="J61" s="65"/>
      <c r="K61" s="68"/>
      <c r="L61" s="68"/>
      <c r="M61" s="68"/>
      <c r="N61" s="68"/>
      <c r="O61" s="68"/>
      <c r="P61" s="69"/>
      <c r="Q61" s="70"/>
      <c r="R61" s="67">
        <f t="shared" si="1"/>
        <v>0</v>
      </c>
      <c r="S61" s="66">
        <f t="shared" si="2"/>
        <v>0</v>
      </c>
    </row>
    <row r="62" spans="1:19" x14ac:dyDescent="0.3">
      <c r="A62" s="59" t="str">
        <f t="shared" si="3"/>
        <v/>
      </c>
      <c r="B62" s="60"/>
      <c r="C62" s="61"/>
      <c r="D62" s="62"/>
      <c r="E62" s="63"/>
      <c r="F62" s="64"/>
      <c r="G62" s="65"/>
      <c r="H62" s="66"/>
      <c r="I62" s="67"/>
      <c r="J62" s="65"/>
      <c r="K62" s="68"/>
      <c r="L62" s="68"/>
      <c r="M62" s="68"/>
      <c r="N62" s="68"/>
      <c r="O62" s="68"/>
      <c r="P62" s="69"/>
      <c r="Q62" s="70"/>
      <c r="R62" s="67">
        <f t="shared" si="1"/>
        <v>0</v>
      </c>
      <c r="S62" s="66">
        <f t="shared" si="2"/>
        <v>0</v>
      </c>
    </row>
    <row r="63" spans="1:19" x14ac:dyDescent="0.3">
      <c r="A63" s="59" t="str">
        <f t="shared" si="3"/>
        <v/>
      </c>
      <c r="B63" s="60"/>
      <c r="C63" s="61"/>
      <c r="D63" s="62"/>
      <c r="E63" s="63"/>
      <c r="F63" s="64"/>
      <c r="G63" s="65"/>
      <c r="H63" s="66"/>
      <c r="I63" s="67"/>
      <c r="J63" s="65"/>
      <c r="K63" s="68"/>
      <c r="L63" s="68"/>
      <c r="M63" s="68"/>
      <c r="N63" s="68"/>
      <c r="O63" s="68"/>
      <c r="P63" s="69"/>
      <c r="Q63" s="70"/>
      <c r="R63" s="67">
        <f t="shared" si="1"/>
        <v>0</v>
      </c>
      <c r="S63" s="66">
        <f t="shared" si="2"/>
        <v>0</v>
      </c>
    </row>
    <row r="64" spans="1:19" x14ac:dyDescent="0.3">
      <c r="A64" s="59" t="str">
        <f t="shared" si="3"/>
        <v/>
      </c>
      <c r="B64" s="60"/>
      <c r="C64" s="61"/>
      <c r="D64" s="62"/>
      <c r="E64" s="63"/>
      <c r="F64" s="64"/>
      <c r="G64" s="65"/>
      <c r="H64" s="66"/>
      <c r="I64" s="67"/>
      <c r="J64" s="65"/>
      <c r="K64" s="68"/>
      <c r="L64" s="68"/>
      <c r="M64" s="68"/>
      <c r="N64" s="68"/>
      <c r="O64" s="68"/>
      <c r="P64" s="69"/>
      <c r="Q64" s="70"/>
      <c r="R64" s="67">
        <f t="shared" si="1"/>
        <v>0</v>
      </c>
      <c r="S64" s="66">
        <f t="shared" si="2"/>
        <v>0</v>
      </c>
    </row>
    <row r="65" spans="1:19" x14ac:dyDescent="0.3">
      <c r="A65" s="59" t="str">
        <f t="shared" si="3"/>
        <v/>
      </c>
      <c r="B65" s="60"/>
      <c r="C65" s="61"/>
      <c r="D65" s="62"/>
      <c r="E65" s="63"/>
      <c r="F65" s="64"/>
      <c r="G65" s="65"/>
      <c r="H65" s="66"/>
      <c r="I65" s="67"/>
      <c r="J65" s="65"/>
      <c r="K65" s="68"/>
      <c r="L65" s="68"/>
      <c r="M65" s="68"/>
      <c r="N65" s="68"/>
      <c r="O65" s="68"/>
      <c r="P65" s="69"/>
      <c r="Q65" s="70"/>
      <c r="R65" s="67">
        <f t="shared" si="1"/>
        <v>0</v>
      </c>
      <c r="S65" s="66">
        <f t="shared" si="2"/>
        <v>0</v>
      </c>
    </row>
    <row r="66" spans="1:19" x14ac:dyDescent="0.3">
      <c r="A66" s="59" t="str">
        <f t="shared" si="3"/>
        <v/>
      </c>
      <c r="B66" s="60"/>
      <c r="C66" s="61"/>
      <c r="D66" s="62"/>
      <c r="E66" s="63"/>
      <c r="F66" s="64"/>
      <c r="G66" s="65"/>
      <c r="H66" s="66"/>
      <c r="I66" s="67"/>
      <c r="J66" s="65"/>
      <c r="K66" s="68"/>
      <c r="L66" s="68"/>
      <c r="M66" s="68"/>
      <c r="N66" s="68"/>
      <c r="O66" s="68"/>
      <c r="P66" s="69"/>
      <c r="Q66" s="70"/>
      <c r="R66" s="67">
        <f t="shared" si="1"/>
        <v>0</v>
      </c>
      <c r="S66" s="66">
        <f t="shared" si="2"/>
        <v>0</v>
      </c>
    </row>
    <row r="67" spans="1:19" x14ac:dyDescent="0.3">
      <c r="A67" s="59" t="str">
        <f t="shared" si="3"/>
        <v/>
      </c>
      <c r="B67" s="60"/>
      <c r="C67" s="61"/>
      <c r="D67" s="62"/>
      <c r="E67" s="63"/>
      <c r="F67" s="64"/>
      <c r="G67" s="65"/>
      <c r="H67" s="66"/>
      <c r="I67" s="67"/>
      <c r="J67" s="65"/>
      <c r="K67" s="68"/>
      <c r="L67" s="68"/>
      <c r="M67" s="68"/>
      <c r="N67" s="68"/>
      <c r="O67" s="68"/>
      <c r="P67" s="69"/>
      <c r="Q67" s="70"/>
      <c r="R67" s="67">
        <f t="shared" si="1"/>
        <v>0</v>
      </c>
      <c r="S67" s="66">
        <f t="shared" si="2"/>
        <v>0</v>
      </c>
    </row>
    <row r="68" spans="1:19" x14ac:dyDescent="0.3">
      <c r="A68" s="59" t="str">
        <f t="shared" si="3"/>
        <v/>
      </c>
      <c r="B68" s="60"/>
      <c r="C68" s="61"/>
      <c r="D68" s="62"/>
      <c r="E68" s="63"/>
      <c r="F68" s="64"/>
      <c r="G68" s="65"/>
      <c r="H68" s="66"/>
      <c r="I68" s="67"/>
      <c r="J68" s="65"/>
      <c r="K68" s="68"/>
      <c r="L68" s="68"/>
      <c r="M68" s="68"/>
      <c r="N68" s="68"/>
      <c r="O68" s="68"/>
      <c r="P68" s="69"/>
      <c r="Q68" s="70"/>
      <c r="R68" s="67">
        <f t="shared" si="1"/>
        <v>0</v>
      </c>
      <c r="S68" s="66">
        <f t="shared" si="2"/>
        <v>0</v>
      </c>
    </row>
    <row r="69" spans="1:19" x14ac:dyDescent="0.3">
      <c r="A69" s="59" t="str">
        <f t="shared" si="3"/>
        <v/>
      </c>
      <c r="B69" s="60"/>
      <c r="C69" s="61"/>
      <c r="D69" s="62"/>
      <c r="E69" s="63"/>
      <c r="F69" s="64"/>
      <c r="G69" s="65"/>
      <c r="H69" s="66"/>
      <c r="I69" s="67"/>
      <c r="J69" s="65"/>
      <c r="K69" s="68"/>
      <c r="L69" s="68"/>
      <c r="M69" s="68"/>
      <c r="N69" s="68"/>
      <c r="O69" s="68"/>
      <c r="P69" s="69"/>
      <c r="Q69" s="70"/>
      <c r="R69" s="67">
        <f t="shared" si="1"/>
        <v>0</v>
      </c>
      <c r="S69" s="66">
        <f t="shared" si="2"/>
        <v>0</v>
      </c>
    </row>
    <row r="70" spans="1:19" x14ac:dyDescent="0.3">
      <c r="A70" s="59" t="str">
        <f t="shared" si="3"/>
        <v/>
      </c>
      <c r="B70" s="60"/>
      <c r="C70" s="61"/>
      <c r="D70" s="62"/>
      <c r="E70" s="63"/>
      <c r="F70" s="64"/>
      <c r="G70" s="65"/>
      <c r="H70" s="66"/>
      <c r="I70" s="67"/>
      <c r="J70" s="65"/>
      <c r="K70" s="68"/>
      <c r="L70" s="68"/>
      <c r="M70" s="68"/>
      <c r="N70" s="68"/>
      <c r="O70" s="68"/>
      <c r="P70" s="69"/>
      <c r="Q70" s="70"/>
      <c r="R70" s="67">
        <f t="shared" si="1"/>
        <v>0</v>
      </c>
      <c r="S70" s="66">
        <f t="shared" si="2"/>
        <v>0</v>
      </c>
    </row>
    <row r="71" spans="1:19" x14ac:dyDescent="0.3">
      <c r="A71" s="59" t="str">
        <f t="shared" ref="A71:A135" si="4">CONCATENATE(B71,C71,D71)</f>
        <v/>
      </c>
      <c r="B71" s="60"/>
      <c r="C71" s="61"/>
      <c r="D71" s="62"/>
      <c r="E71" s="63"/>
      <c r="F71" s="64"/>
      <c r="G71" s="65"/>
      <c r="H71" s="66"/>
      <c r="I71" s="67"/>
      <c r="J71" s="65"/>
      <c r="K71" s="68"/>
      <c r="L71" s="68"/>
      <c r="M71" s="68"/>
      <c r="N71" s="68"/>
      <c r="O71" s="68"/>
      <c r="P71" s="69"/>
      <c r="Q71" s="70"/>
      <c r="R71" s="67">
        <f t="shared" ref="R71:R90" si="5">IF(Q71=1,7,IF(Q71=2,6,IF(Q71=3,5,IF(Q71=4,4,IF(Q71=5,3,IF(Q71=6,2,IF(Q71&gt;=6,1,0)))))))</f>
        <v>0</v>
      </c>
      <c r="S71" s="66">
        <f t="shared" ref="S71:S93" si="6">SUM(R71+$S$5)</f>
        <v>0</v>
      </c>
    </row>
    <row r="72" spans="1:19" x14ac:dyDescent="0.3">
      <c r="A72" s="59" t="str">
        <f t="shared" si="4"/>
        <v/>
      </c>
      <c r="B72" s="60"/>
      <c r="C72" s="61"/>
      <c r="D72" s="62"/>
      <c r="E72" s="63"/>
      <c r="F72" s="64"/>
      <c r="G72" s="65"/>
      <c r="H72" s="66"/>
      <c r="I72" s="67"/>
      <c r="J72" s="65"/>
      <c r="K72" s="68"/>
      <c r="L72" s="68"/>
      <c r="M72" s="68"/>
      <c r="N72" s="68"/>
      <c r="O72" s="68"/>
      <c r="P72" s="69"/>
      <c r="Q72" s="70"/>
      <c r="R72" s="67">
        <f t="shared" si="5"/>
        <v>0</v>
      </c>
      <c r="S72" s="66">
        <f t="shared" si="6"/>
        <v>0</v>
      </c>
    </row>
    <row r="73" spans="1:19" x14ac:dyDescent="0.3">
      <c r="A73" s="59" t="str">
        <f t="shared" si="4"/>
        <v/>
      </c>
      <c r="B73" s="60"/>
      <c r="C73" s="61"/>
      <c r="D73" s="62"/>
      <c r="E73" s="63"/>
      <c r="F73" s="64"/>
      <c r="G73" s="65"/>
      <c r="H73" s="66"/>
      <c r="I73" s="67"/>
      <c r="J73" s="65"/>
      <c r="K73" s="68"/>
      <c r="L73" s="68"/>
      <c r="M73" s="68"/>
      <c r="N73" s="68"/>
      <c r="O73" s="68"/>
      <c r="P73" s="69"/>
      <c r="Q73" s="70"/>
      <c r="R73" s="67">
        <f t="shared" si="5"/>
        <v>0</v>
      </c>
      <c r="S73" s="66">
        <f t="shared" si="6"/>
        <v>0</v>
      </c>
    </row>
    <row r="74" spans="1:19" x14ac:dyDescent="0.3">
      <c r="A74" s="59" t="str">
        <f t="shared" si="4"/>
        <v/>
      </c>
      <c r="B74" s="60"/>
      <c r="C74" s="61"/>
      <c r="D74" s="62"/>
      <c r="E74" s="63"/>
      <c r="F74" s="64"/>
      <c r="G74" s="65"/>
      <c r="H74" s="66"/>
      <c r="I74" s="67"/>
      <c r="J74" s="65"/>
      <c r="K74" s="68"/>
      <c r="L74" s="68"/>
      <c r="M74" s="68"/>
      <c r="N74" s="68"/>
      <c r="O74" s="68"/>
      <c r="P74" s="69"/>
      <c r="Q74" s="70"/>
      <c r="R74" s="67">
        <f t="shared" si="5"/>
        <v>0</v>
      </c>
      <c r="S74" s="66">
        <f t="shared" si="6"/>
        <v>0</v>
      </c>
    </row>
    <row r="75" spans="1:19" x14ac:dyDescent="0.3">
      <c r="A75" s="59" t="str">
        <f t="shared" si="4"/>
        <v/>
      </c>
      <c r="B75" s="60"/>
      <c r="C75" s="61"/>
      <c r="D75" s="62"/>
      <c r="E75" s="63"/>
      <c r="F75" s="64"/>
      <c r="G75" s="65"/>
      <c r="H75" s="66"/>
      <c r="I75" s="67"/>
      <c r="J75" s="65"/>
      <c r="K75" s="68"/>
      <c r="L75" s="68"/>
      <c r="M75" s="68"/>
      <c r="N75" s="68"/>
      <c r="O75" s="68"/>
      <c r="P75" s="69"/>
      <c r="Q75" s="70"/>
      <c r="R75" s="67">
        <f t="shared" si="5"/>
        <v>0</v>
      </c>
      <c r="S75" s="66">
        <f t="shared" si="6"/>
        <v>0</v>
      </c>
    </row>
    <row r="76" spans="1:19" x14ac:dyDescent="0.3">
      <c r="A76" s="59" t="str">
        <f t="shared" si="4"/>
        <v/>
      </c>
      <c r="B76" s="60"/>
      <c r="C76" s="61"/>
      <c r="D76" s="62"/>
      <c r="E76" s="63"/>
      <c r="F76" s="64"/>
      <c r="G76" s="65"/>
      <c r="H76" s="66"/>
      <c r="I76" s="67"/>
      <c r="J76" s="65"/>
      <c r="K76" s="68"/>
      <c r="L76" s="68"/>
      <c r="M76" s="68"/>
      <c r="N76" s="68"/>
      <c r="O76" s="68"/>
      <c r="P76" s="69"/>
      <c r="Q76" s="70"/>
      <c r="R76" s="67">
        <f t="shared" si="5"/>
        <v>0</v>
      </c>
      <c r="S76" s="66">
        <f t="shared" si="6"/>
        <v>0</v>
      </c>
    </row>
    <row r="77" spans="1:19" x14ac:dyDescent="0.3">
      <c r="A77" s="59" t="str">
        <f t="shared" si="4"/>
        <v/>
      </c>
      <c r="B77" s="60"/>
      <c r="C77" s="61"/>
      <c r="D77" s="62"/>
      <c r="E77" s="63"/>
      <c r="F77" s="64"/>
      <c r="G77" s="65"/>
      <c r="H77" s="66"/>
      <c r="I77" s="67"/>
      <c r="J77" s="65"/>
      <c r="K77" s="68"/>
      <c r="L77" s="68"/>
      <c r="M77" s="68"/>
      <c r="N77" s="68"/>
      <c r="O77" s="68"/>
      <c r="P77" s="69"/>
      <c r="Q77" s="70"/>
      <c r="R77" s="67">
        <f t="shared" si="5"/>
        <v>0</v>
      </c>
      <c r="S77" s="66">
        <f t="shared" si="6"/>
        <v>0</v>
      </c>
    </row>
    <row r="78" spans="1:19" x14ac:dyDescent="0.3">
      <c r="A78" s="59" t="str">
        <f t="shared" si="4"/>
        <v/>
      </c>
      <c r="B78" s="60"/>
      <c r="C78" s="61"/>
      <c r="D78" s="62"/>
      <c r="E78" s="63"/>
      <c r="F78" s="64"/>
      <c r="G78" s="65"/>
      <c r="H78" s="66"/>
      <c r="I78" s="67"/>
      <c r="J78" s="65"/>
      <c r="K78" s="68"/>
      <c r="L78" s="68"/>
      <c r="M78" s="68"/>
      <c r="N78" s="68"/>
      <c r="O78" s="68"/>
      <c r="P78" s="69"/>
      <c r="Q78" s="70"/>
      <c r="R78" s="67">
        <f t="shared" si="5"/>
        <v>0</v>
      </c>
      <c r="S78" s="66">
        <f t="shared" si="6"/>
        <v>0</v>
      </c>
    </row>
    <row r="79" spans="1:19" x14ac:dyDescent="0.3">
      <c r="A79" s="59" t="str">
        <f t="shared" si="4"/>
        <v/>
      </c>
      <c r="B79" s="60"/>
      <c r="C79" s="61"/>
      <c r="D79" s="62"/>
      <c r="E79" s="63"/>
      <c r="F79" s="64"/>
      <c r="G79" s="65"/>
      <c r="H79" s="66"/>
      <c r="I79" s="67"/>
      <c r="J79" s="65"/>
      <c r="K79" s="68"/>
      <c r="L79" s="68"/>
      <c r="M79" s="68"/>
      <c r="N79" s="68"/>
      <c r="O79" s="68"/>
      <c r="P79" s="69"/>
      <c r="Q79" s="70"/>
      <c r="R79" s="67">
        <f t="shared" si="5"/>
        <v>0</v>
      </c>
      <c r="S79" s="66">
        <f t="shared" si="6"/>
        <v>0</v>
      </c>
    </row>
    <row r="80" spans="1:19" x14ac:dyDescent="0.3">
      <c r="A80" s="59" t="str">
        <f t="shared" si="4"/>
        <v/>
      </c>
      <c r="B80" s="60"/>
      <c r="C80" s="61"/>
      <c r="D80" s="62"/>
      <c r="E80" s="63"/>
      <c r="F80" s="64"/>
      <c r="G80" s="65"/>
      <c r="H80" s="66"/>
      <c r="I80" s="67"/>
      <c r="J80" s="65"/>
      <c r="K80" s="68"/>
      <c r="L80" s="68"/>
      <c r="M80" s="68"/>
      <c r="N80" s="68"/>
      <c r="O80" s="68"/>
      <c r="P80" s="69"/>
      <c r="Q80" s="70"/>
      <c r="R80" s="67">
        <f t="shared" si="5"/>
        <v>0</v>
      </c>
      <c r="S80" s="66">
        <f t="shared" si="6"/>
        <v>0</v>
      </c>
    </row>
    <row r="81" spans="1:19" x14ac:dyDescent="0.3">
      <c r="A81" s="59" t="str">
        <f t="shared" si="4"/>
        <v/>
      </c>
      <c r="B81" s="60"/>
      <c r="C81" s="61"/>
      <c r="D81" s="62"/>
      <c r="E81" s="63"/>
      <c r="F81" s="64"/>
      <c r="G81" s="65"/>
      <c r="H81" s="66"/>
      <c r="I81" s="67"/>
      <c r="J81" s="65"/>
      <c r="K81" s="68"/>
      <c r="L81" s="68"/>
      <c r="M81" s="68"/>
      <c r="N81" s="68"/>
      <c r="O81" s="68"/>
      <c r="P81" s="69"/>
      <c r="Q81" s="70"/>
      <c r="R81" s="67">
        <f t="shared" si="5"/>
        <v>0</v>
      </c>
      <c r="S81" s="66">
        <f t="shared" si="6"/>
        <v>0</v>
      </c>
    </row>
    <row r="82" spans="1:19" x14ac:dyDescent="0.3">
      <c r="A82" s="59" t="str">
        <f t="shared" si="4"/>
        <v/>
      </c>
      <c r="B82" s="60"/>
      <c r="C82" s="61"/>
      <c r="D82" s="62"/>
      <c r="E82" s="63"/>
      <c r="F82" s="64"/>
      <c r="G82" s="65"/>
      <c r="H82" s="66"/>
      <c r="I82" s="67"/>
      <c r="J82" s="65"/>
      <c r="K82" s="68"/>
      <c r="L82" s="68"/>
      <c r="M82" s="68"/>
      <c r="N82" s="68"/>
      <c r="O82" s="68"/>
      <c r="P82" s="69"/>
      <c r="Q82" s="70"/>
      <c r="R82" s="67">
        <f t="shared" si="5"/>
        <v>0</v>
      </c>
      <c r="S82" s="66">
        <f t="shared" si="6"/>
        <v>0</v>
      </c>
    </row>
    <row r="83" spans="1:19" x14ac:dyDescent="0.3">
      <c r="A83" s="59" t="str">
        <f t="shared" si="4"/>
        <v/>
      </c>
      <c r="B83" s="60"/>
      <c r="C83" s="61"/>
      <c r="D83" s="62"/>
      <c r="E83" s="63"/>
      <c r="F83" s="64"/>
      <c r="G83" s="65"/>
      <c r="H83" s="66"/>
      <c r="I83" s="67"/>
      <c r="J83" s="65"/>
      <c r="K83" s="68"/>
      <c r="L83" s="68"/>
      <c r="M83" s="68"/>
      <c r="N83" s="68"/>
      <c r="O83" s="68"/>
      <c r="P83" s="69"/>
      <c r="Q83" s="70"/>
      <c r="R83" s="67">
        <f t="shared" si="5"/>
        <v>0</v>
      </c>
      <c r="S83" s="66">
        <f t="shared" si="6"/>
        <v>0</v>
      </c>
    </row>
    <row r="84" spans="1:19" x14ac:dyDescent="0.3">
      <c r="A84" s="59" t="str">
        <f t="shared" si="4"/>
        <v/>
      </c>
      <c r="B84" s="60"/>
      <c r="C84" s="61"/>
      <c r="D84" s="62"/>
      <c r="E84" s="63"/>
      <c r="F84" s="64"/>
      <c r="G84" s="65"/>
      <c r="H84" s="66"/>
      <c r="I84" s="67"/>
      <c r="J84" s="65"/>
      <c r="K84" s="68"/>
      <c r="L84" s="68"/>
      <c r="M84" s="68"/>
      <c r="N84" s="68"/>
      <c r="O84" s="68"/>
      <c r="P84" s="69"/>
      <c r="Q84" s="70"/>
      <c r="R84" s="67">
        <f t="shared" si="5"/>
        <v>0</v>
      </c>
      <c r="S84" s="66">
        <f t="shared" si="6"/>
        <v>0</v>
      </c>
    </row>
    <row r="85" spans="1:19" x14ac:dyDescent="0.3">
      <c r="A85" s="59" t="str">
        <f t="shared" si="4"/>
        <v/>
      </c>
      <c r="B85" s="60"/>
      <c r="C85" s="61"/>
      <c r="D85" s="62"/>
      <c r="E85" s="63"/>
      <c r="F85" s="64"/>
      <c r="G85" s="65"/>
      <c r="H85" s="66"/>
      <c r="I85" s="67"/>
      <c r="J85" s="65"/>
      <c r="K85" s="68"/>
      <c r="L85" s="68"/>
      <c r="M85" s="68"/>
      <c r="N85" s="68"/>
      <c r="O85" s="68"/>
      <c r="P85" s="69"/>
      <c r="Q85" s="70"/>
      <c r="R85" s="67">
        <f t="shared" si="5"/>
        <v>0</v>
      </c>
      <c r="S85" s="66">
        <f t="shared" si="6"/>
        <v>0</v>
      </c>
    </row>
    <row r="86" spans="1:19" x14ac:dyDescent="0.3">
      <c r="A86" s="59" t="str">
        <f t="shared" si="4"/>
        <v/>
      </c>
      <c r="B86" s="60"/>
      <c r="C86" s="61"/>
      <c r="D86" s="62"/>
      <c r="E86" s="63"/>
      <c r="F86" s="64"/>
      <c r="G86" s="65"/>
      <c r="H86" s="66"/>
      <c r="I86" s="67"/>
      <c r="J86" s="65"/>
      <c r="K86" s="68"/>
      <c r="L86" s="68"/>
      <c r="M86" s="68"/>
      <c r="N86" s="68"/>
      <c r="O86" s="68"/>
      <c r="P86" s="69"/>
      <c r="Q86" s="70"/>
      <c r="R86" s="67">
        <f t="shared" si="5"/>
        <v>0</v>
      </c>
      <c r="S86" s="66">
        <f t="shared" si="6"/>
        <v>0</v>
      </c>
    </row>
    <row r="87" spans="1:19" x14ac:dyDescent="0.3">
      <c r="A87" s="59" t="str">
        <f t="shared" si="4"/>
        <v/>
      </c>
      <c r="B87" s="60"/>
      <c r="C87" s="61"/>
      <c r="D87" s="62"/>
      <c r="E87" s="63"/>
      <c r="F87" s="64"/>
      <c r="G87" s="65"/>
      <c r="H87" s="66"/>
      <c r="I87" s="67"/>
      <c r="J87" s="65"/>
      <c r="K87" s="68"/>
      <c r="L87" s="68"/>
      <c r="M87" s="68"/>
      <c r="N87" s="68"/>
      <c r="O87" s="68"/>
      <c r="P87" s="69"/>
      <c r="Q87" s="70"/>
      <c r="R87" s="67">
        <f t="shared" si="5"/>
        <v>0</v>
      </c>
      <c r="S87" s="66">
        <f t="shared" si="6"/>
        <v>0</v>
      </c>
    </row>
    <row r="88" spans="1:19" x14ac:dyDescent="0.3">
      <c r="A88" s="59" t="str">
        <f t="shared" si="4"/>
        <v/>
      </c>
      <c r="B88" s="60"/>
      <c r="C88" s="61"/>
      <c r="D88" s="62"/>
      <c r="E88" s="63"/>
      <c r="F88" s="64"/>
      <c r="G88" s="65"/>
      <c r="H88" s="66"/>
      <c r="I88" s="67"/>
      <c r="J88" s="65"/>
      <c r="K88" s="68"/>
      <c r="L88" s="68"/>
      <c r="M88" s="68"/>
      <c r="N88" s="68"/>
      <c r="O88" s="68"/>
      <c r="P88" s="69"/>
      <c r="Q88" s="70"/>
      <c r="R88" s="67">
        <f t="shared" si="5"/>
        <v>0</v>
      </c>
      <c r="S88" s="66">
        <f t="shared" si="6"/>
        <v>0</v>
      </c>
    </row>
    <row r="89" spans="1:19" x14ac:dyDescent="0.3">
      <c r="A89" s="59" t="str">
        <f t="shared" si="4"/>
        <v/>
      </c>
      <c r="B89" s="60"/>
      <c r="C89" s="61"/>
      <c r="D89" s="62"/>
      <c r="E89" s="63"/>
      <c r="F89" s="64"/>
      <c r="G89" s="65"/>
      <c r="H89" s="66"/>
      <c r="I89" s="67"/>
      <c r="J89" s="65"/>
      <c r="K89" s="68"/>
      <c r="L89" s="68"/>
      <c r="M89" s="68"/>
      <c r="N89" s="68"/>
      <c r="O89" s="68"/>
      <c r="P89" s="69"/>
      <c r="Q89" s="70"/>
      <c r="R89" s="67">
        <f t="shared" si="5"/>
        <v>0</v>
      </c>
      <c r="S89" s="66">
        <f t="shared" si="6"/>
        <v>0</v>
      </c>
    </row>
    <row r="90" spans="1:19" x14ac:dyDescent="0.3">
      <c r="A90" s="59" t="str">
        <f t="shared" si="4"/>
        <v/>
      </c>
      <c r="B90" s="60"/>
      <c r="C90" s="61"/>
      <c r="D90" s="62"/>
      <c r="E90" s="63"/>
      <c r="F90" s="64"/>
      <c r="G90" s="65"/>
      <c r="H90" s="66"/>
      <c r="I90" s="67"/>
      <c r="J90" s="65"/>
      <c r="K90" s="68"/>
      <c r="L90" s="68"/>
      <c r="M90" s="68"/>
      <c r="N90" s="68"/>
      <c r="O90" s="68"/>
      <c r="P90" s="69"/>
      <c r="Q90" s="70"/>
      <c r="R90" s="67">
        <f t="shared" si="5"/>
        <v>0</v>
      </c>
      <c r="S90" s="66">
        <f t="shared" si="6"/>
        <v>0</v>
      </c>
    </row>
    <row r="91" spans="1:19" x14ac:dyDescent="0.3">
      <c r="A91" s="59" t="str">
        <f t="shared" si="4"/>
        <v/>
      </c>
      <c r="B91" s="60"/>
      <c r="C91" s="61"/>
      <c r="D91" s="62"/>
      <c r="E91" s="63"/>
      <c r="F91" s="64"/>
      <c r="G91" s="65"/>
      <c r="H91" s="66"/>
      <c r="I91" s="67"/>
      <c r="J91" s="65"/>
      <c r="K91" s="68"/>
      <c r="L91" s="68"/>
      <c r="M91" s="68"/>
      <c r="N91" s="68"/>
      <c r="O91" s="68"/>
      <c r="P91" s="69"/>
      <c r="Q91" s="70"/>
      <c r="R91" s="67">
        <f t="shared" ref="R91:R93" si="7">IF(Q91=1,7,IF(Q91=2,6,IF(Q91=3,5,IF(Q91=4,4,IF(Q91=5,3,IF(Q91=6,2,IF(Q91&gt;=6,1,0)))))))</f>
        <v>0</v>
      </c>
      <c r="S91" s="66">
        <f t="shared" si="6"/>
        <v>0</v>
      </c>
    </row>
    <row r="92" spans="1:19" x14ac:dyDescent="0.3">
      <c r="A92" s="59" t="str">
        <f t="shared" si="4"/>
        <v/>
      </c>
      <c r="B92" s="60"/>
      <c r="C92" s="61"/>
      <c r="D92" s="62"/>
      <c r="E92" s="63"/>
      <c r="F92" s="64"/>
      <c r="G92" s="65"/>
      <c r="H92" s="66"/>
      <c r="I92" s="67"/>
      <c r="J92" s="65"/>
      <c r="K92" s="68"/>
      <c r="L92" s="68"/>
      <c r="M92" s="68"/>
      <c r="N92" s="68"/>
      <c r="O92" s="68"/>
      <c r="P92" s="69"/>
      <c r="Q92" s="70"/>
      <c r="R92" s="67">
        <f t="shared" si="7"/>
        <v>0</v>
      </c>
      <c r="S92" s="66">
        <f t="shared" si="6"/>
        <v>0</v>
      </c>
    </row>
    <row r="93" spans="1:19" x14ac:dyDescent="0.3">
      <c r="A93" s="59" t="str">
        <f t="shared" si="4"/>
        <v/>
      </c>
      <c r="B93" s="60"/>
      <c r="C93" s="61"/>
      <c r="D93" s="62"/>
      <c r="E93" s="63"/>
      <c r="F93" s="64"/>
      <c r="G93" s="65"/>
      <c r="H93" s="66"/>
      <c r="I93" s="67"/>
      <c r="J93" s="65"/>
      <c r="K93" s="68"/>
      <c r="L93" s="68"/>
      <c r="M93" s="68"/>
      <c r="N93" s="68"/>
      <c r="O93" s="68"/>
      <c r="P93" s="69"/>
      <c r="Q93" s="70"/>
      <c r="R93" s="67">
        <f t="shared" si="7"/>
        <v>0</v>
      </c>
      <c r="S93" s="66">
        <f t="shared" si="6"/>
        <v>0</v>
      </c>
    </row>
    <row r="94" spans="1:19" x14ac:dyDescent="0.3">
      <c r="A94" s="59" t="str">
        <f t="shared" si="4"/>
        <v/>
      </c>
      <c r="B94" s="60"/>
      <c r="C94" s="61"/>
      <c r="D94" s="62"/>
      <c r="E94" s="63"/>
      <c r="F94" s="64"/>
      <c r="G94" s="65"/>
      <c r="H94" s="66"/>
      <c r="I94" s="67"/>
      <c r="J94" s="65"/>
      <c r="K94" s="68"/>
      <c r="L94" s="68"/>
      <c r="M94" s="68"/>
      <c r="N94" s="68"/>
      <c r="O94" s="68"/>
      <c r="P94" s="69"/>
      <c r="Q94" s="70"/>
      <c r="R94" s="67">
        <f t="shared" ref="R94:R110" si="8">IF(Q94=1,7,IF(Q94=2,6,IF(Q94=3,5,IF(Q94=4,4,IF(Q94=5,3,IF(Q94=6,2,IF(Q94&gt;=6,1,0)))))))</f>
        <v>0</v>
      </c>
      <c r="S94" s="66">
        <f t="shared" ref="S94:S110" si="9">SUM(R94+$S$5)</f>
        <v>0</v>
      </c>
    </row>
    <row r="95" spans="1:19" x14ac:dyDescent="0.3">
      <c r="A95" s="59" t="str">
        <f t="shared" si="4"/>
        <v/>
      </c>
      <c r="B95" s="60"/>
      <c r="C95" s="61"/>
      <c r="D95" s="62"/>
      <c r="E95" s="63"/>
      <c r="F95" s="64"/>
      <c r="G95" s="65"/>
      <c r="H95" s="66"/>
      <c r="I95" s="67"/>
      <c r="J95" s="65"/>
      <c r="K95" s="68"/>
      <c r="L95" s="68"/>
      <c r="M95" s="68"/>
      <c r="N95" s="68"/>
      <c r="O95" s="68"/>
      <c r="P95" s="69"/>
      <c r="Q95" s="70"/>
      <c r="R95" s="67">
        <f t="shared" si="8"/>
        <v>0</v>
      </c>
      <c r="S95" s="66">
        <f t="shared" si="9"/>
        <v>0</v>
      </c>
    </row>
    <row r="96" spans="1:19" x14ac:dyDescent="0.3">
      <c r="A96" s="59" t="str">
        <f t="shared" si="4"/>
        <v/>
      </c>
      <c r="B96" s="60"/>
      <c r="C96" s="61"/>
      <c r="D96" s="62"/>
      <c r="E96" s="63"/>
      <c r="F96" s="64"/>
      <c r="G96" s="65"/>
      <c r="H96" s="66"/>
      <c r="I96" s="67"/>
      <c r="J96" s="65"/>
      <c r="K96" s="68"/>
      <c r="L96" s="68"/>
      <c r="M96" s="68"/>
      <c r="N96" s="68"/>
      <c r="O96" s="68"/>
      <c r="P96" s="69"/>
      <c r="Q96" s="70"/>
      <c r="R96" s="67">
        <f t="shared" si="8"/>
        <v>0</v>
      </c>
      <c r="S96" s="66">
        <f t="shared" si="9"/>
        <v>0</v>
      </c>
    </row>
    <row r="97" spans="1:19" x14ac:dyDescent="0.3">
      <c r="A97" s="59" t="str">
        <f t="shared" si="4"/>
        <v/>
      </c>
      <c r="B97" s="60"/>
      <c r="C97" s="61"/>
      <c r="D97" s="62"/>
      <c r="E97" s="63"/>
      <c r="F97" s="64"/>
      <c r="G97" s="65"/>
      <c r="H97" s="66"/>
      <c r="I97" s="67"/>
      <c r="J97" s="65"/>
      <c r="K97" s="68"/>
      <c r="L97" s="68"/>
      <c r="M97" s="68"/>
      <c r="N97" s="68"/>
      <c r="O97" s="68"/>
      <c r="P97" s="69"/>
      <c r="Q97" s="70"/>
      <c r="R97" s="67">
        <f t="shared" si="8"/>
        <v>0</v>
      </c>
      <c r="S97" s="66">
        <f t="shared" si="9"/>
        <v>0</v>
      </c>
    </row>
    <row r="98" spans="1:19" x14ac:dyDescent="0.3">
      <c r="A98" s="59" t="str">
        <f t="shared" si="4"/>
        <v/>
      </c>
      <c r="B98" s="60"/>
      <c r="C98" s="61"/>
      <c r="D98" s="62"/>
      <c r="E98" s="63"/>
      <c r="F98" s="64"/>
      <c r="G98" s="65"/>
      <c r="H98" s="66"/>
      <c r="I98" s="67"/>
      <c r="J98" s="65"/>
      <c r="K98" s="68"/>
      <c r="L98" s="68"/>
      <c r="M98" s="68"/>
      <c r="N98" s="68"/>
      <c r="O98" s="68"/>
      <c r="P98" s="69"/>
      <c r="Q98" s="70"/>
      <c r="R98" s="67">
        <f t="shared" si="8"/>
        <v>0</v>
      </c>
      <c r="S98" s="66">
        <f t="shared" si="9"/>
        <v>0</v>
      </c>
    </row>
    <row r="99" spans="1:19" x14ac:dyDescent="0.3">
      <c r="A99" s="59" t="str">
        <f t="shared" si="4"/>
        <v/>
      </c>
      <c r="B99" s="60"/>
      <c r="C99" s="61"/>
      <c r="D99" s="62"/>
      <c r="E99" s="63"/>
      <c r="F99" s="64"/>
      <c r="G99" s="65"/>
      <c r="H99" s="66"/>
      <c r="I99" s="67"/>
      <c r="J99" s="65"/>
      <c r="K99" s="68"/>
      <c r="L99" s="68"/>
      <c r="M99" s="68"/>
      <c r="N99" s="68"/>
      <c r="O99" s="68"/>
      <c r="P99" s="69"/>
      <c r="Q99" s="70"/>
      <c r="R99" s="67">
        <f t="shared" si="8"/>
        <v>0</v>
      </c>
      <c r="S99" s="66">
        <f t="shared" si="9"/>
        <v>0</v>
      </c>
    </row>
    <row r="100" spans="1:19" x14ac:dyDescent="0.3">
      <c r="A100" s="59" t="str">
        <f t="shared" si="4"/>
        <v/>
      </c>
      <c r="B100" s="60"/>
      <c r="C100" s="61"/>
      <c r="D100" s="62"/>
      <c r="E100" s="63"/>
      <c r="F100" s="64"/>
      <c r="G100" s="65"/>
      <c r="H100" s="66"/>
      <c r="I100" s="67"/>
      <c r="J100" s="65"/>
      <c r="K100" s="68"/>
      <c r="L100" s="68"/>
      <c r="M100" s="68"/>
      <c r="N100" s="68"/>
      <c r="O100" s="68"/>
      <c r="P100" s="69"/>
      <c r="Q100" s="70"/>
      <c r="R100" s="67">
        <f t="shared" si="8"/>
        <v>0</v>
      </c>
      <c r="S100" s="66">
        <f t="shared" si="9"/>
        <v>0</v>
      </c>
    </row>
    <row r="101" spans="1:19" x14ac:dyDescent="0.3">
      <c r="A101" s="59" t="str">
        <f t="shared" si="4"/>
        <v/>
      </c>
      <c r="B101" s="60"/>
      <c r="C101" s="61"/>
      <c r="D101" s="62"/>
      <c r="E101" s="63"/>
      <c r="F101" s="64"/>
      <c r="G101" s="65"/>
      <c r="H101" s="66"/>
      <c r="I101" s="67"/>
      <c r="J101" s="65"/>
      <c r="K101" s="68"/>
      <c r="L101" s="68"/>
      <c r="M101" s="68"/>
      <c r="N101" s="68"/>
      <c r="O101" s="68"/>
      <c r="P101" s="69"/>
      <c r="Q101" s="70"/>
      <c r="R101" s="67">
        <f t="shared" si="8"/>
        <v>0</v>
      </c>
      <c r="S101" s="66">
        <f t="shared" si="9"/>
        <v>0</v>
      </c>
    </row>
    <row r="102" spans="1:19" x14ac:dyDescent="0.3">
      <c r="A102" s="59" t="str">
        <f t="shared" si="4"/>
        <v/>
      </c>
      <c r="B102" s="60"/>
      <c r="C102" s="61"/>
      <c r="D102" s="62"/>
      <c r="E102" s="63"/>
      <c r="F102" s="64"/>
      <c r="G102" s="65"/>
      <c r="H102" s="66"/>
      <c r="I102" s="67"/>
      <c r="J102" s="65"/>
      <c r="K102" s="68"/>
      <c r="L102" s="68"/>
      <c r="M102" s="68"/>
      <c r="N102" s="68"/>
      <c r="O102" s="68"/>
      <c r="P102" s="69"/>
      <c r="Q102" s="70"/>
      <c r="R102" s="67">
        <f t="shared" si="8"/>
        <v>0</v>
      </c>
      <c r="S102" s="66">
        <f t="shared" si="9"/>
        <v>0</v>
      </c>
    </row>
    <row r="103" spans="1:19" x14ac:dyDescent="0.3">
      <c r="A103" s="59" t="str">
        <f t="shared" si="4"/>
        <v/>
      </c>
      <c r="B103" s="60"/>
      <c r="C103" s="61"/>
      <c r="D103" s="62"/>
      <c r="E103" s="63"/>
      <c r="F103" s="64"/>
      <c r="G103" s="65"/>
      <c r="H103" s="66"/>
      <c r="I103" s="67"/>
      <c r="J103" s="65"/>
      <c r="K103" s="68"/>
      <c r="L103" s="68"/>
      <c r="M103" s="68"/>
      <c r="N103" s="68"/>
      <c r="O103" s="68"/>
      <c r="P103" s="69"/>
      <c r="Q103" s="70"/>
      <c r="R103" s="67">
        <f t="shared" si="8"/>
        <v>0</v>
      </c>
      <c r="S103" s="66">
        <f t="shared" si="9"/>
        <v>0</v>
      </c>
    </row>
    <row r="104" spans="1:19" x14ac:dyDescent="0.3">
      <c r="A104" s="59" t="str">
        <f t="shared" si="4"/>
        <v/>
      </c>
      <c r="B104" s="60"/>
      <c r="C104" s="61"/>
      <c r="D104" s="62"/>
      <c r="E104" s="63"/>
      <c r="F104" s="64"/>
      <c r="G104" s="65"/>
      <c r="H104" s="66"/>
      <c r="I104" s="67"/>
      <c r="J104" s="65"/>
      <c r="K104" s="68"/>
      <c r="L104" s="68"/>
      <c r="M104" s="68"/>
      <c r="N104" s="68"/>
      <c r="O104" s="68"/>
      <c r="P104" s="69"/>
      <c r="Q104" s="70"/>
      <c r="R104" s="67">
        <f t="shared" si="8"/>
        <v>0</v>
      </c>
      <c r="S104" s="66">
        <f t="shared" si="9"/>
        <v>0</v>
      </c>
    </row>
    <row r="105" spans="1:19" x14ac:dyDescent="0.3">
      <c r="A105" s="59" t="str">
        <f t="shared" si="4"/>
        <v/>
      </c>
      <c r="B105" s="60"/>
      <c r="C105" s="61"/>
      <c r="D105" s="62"/>
      <c r="E105" s="63"/>
      <c r="F105" s="64"/>
      <c r="G105" s="65"/>
      <c r="H105" s="66"/>
      <c r="I105" s="67"/>
      <c r="J105" s="65"/>
      <c r="K105" s="68"/>
      <c r="L105" s="68"/>
      <c r="M105" s="68"/>
      <c r="N105" s="68"/>
      <c r="O105" s="68"/>
      <c r="P105" s="69"/>
      <c r="Q105" s="70"/>
      <c r="R105" s="67">
        <f t="shared" si="8"/>
        <v>0</v>
      </c>
      <c r="S105" s="66">
        <f t="shared" si="9"/>
        <v>0</v>
      </c>
    </row>
    <row r="106" spans="1:19" x14ac:dyDescent="0.3">
      <c r="A106" s="59" t="str">
        <f t="shared" si="4"/>
        <v/>
      </c>
      <c r="B106" s="60"/>
      <c r="C106" s="61"/>
      <c r="D106" s="62"/>
      <c r="E106" s="63"/>
      <c r="F106" s="64"/>
      <c r="G106" s="65"/>
      <c r="H106" s="66"/>
      <c r="I106" s="67"/>
      <c r="J106" s="65"/>
      <c r="K106" s="68"/>
      <c r="L106" s="68"/>
      <c r="M106" s="68"/>
      <c r="N106" s="68"/>
      <c r="O106" s="68"/>
      <c r="P106" s="69"/>
      <c r="Q106" s="70"/>
      <c r="R106" s="67">
        <f t="shared" si="8"/>
        <v>0</v>
      </c>
      <c r="S106" s="66">
        <v>0</v>
      </c>
    </row>
    <row r="107" spans="1:19" x14ac:dyDescent="0.3">
      <c r="A107" s="59" t="str">
        <f t="shared" si="4"/>
        <v/>
      </c>
      <c r="B107" s="60"/>
      <c r="C107" s="61"/>
      <c r="D107" s="62"/>
      <c r="E107" s="63"/>
      <c r="F107" s="64"/>
      <c r="G107" s="65"/>
      <c r="H107" s="66"/>
      <c r="I107" s="67"/>
      <c r="J107" s="65"/>
      <c r="K107" s="68"/>
      <c r="L107" s="68"/>
      <c r="M107" s="68"/>
      <c r="N107" s="68"/>
      <c r="O107" s="68"/>
      <c r="P107" s="69"/>
      <c r="Q107" s="70"/>
      <c r="R107" s="67">
        <f t="shared" si="8"/>
        <v>0</v>
      </c>
      <c r="S107" s="66">
        <f t="shared" si="9"/>
        <v>0</v>
      </c>
    </row>
    <row r="108" spans="1:19" x14ac:dyDescent="0.3">
      <c r="A108" s="59" t="str">
        <f t="shared" si="4"/>
        <v/>
      </c>
      <c r="B108" s="60"/>
      <c r="C108" s="61"/>
      <c r="D108" s="62"/>
      <c r="E108" s="63"/>
      <c r="F108" s="64"/>
      <c r="G108" s="65"/>
      <c r="H108" s="66"/>
      <c r="I108" s="67"/>
      <c r="J108" s="65"/>
      <c r="K108" s="68"/>
      <c r="L108" s="68"/>
      <c r="M108" s="68"/>
      <c r="N108" s="68"/>
      <c r="O108" s="68"/>
      <c r="P108" s="69"/>
      <c r="Q108" s="70"/>
      <c r="R108" s="67">
        <f t="shared" si="8"/>
        <v>0</v>
      </c>
      <c r="S108" s="66">
        <f t="shared" si="9"/>
        <v>0</v>
      </c>
    </row>
    <row r="109" spans="1:19" x14ac:dyDescent="0.3">
      <c r="A109" s="59" t="str">
        <f t="shared" si="4"/>
        <v/>
      </c>
      <c r="B109" s="60"/>
      <c r="C109" s="61"/>
      <c r="D109" s="62"/>
      <c r="E109" s="63"/>
      <c r="F109" s="64"/>
      <c r="G109" s="65"/>
      <c r="H109" s="66"/>
      <c r="I109" s="67"/>
      <c r="J109" s="65"/>
      <c r="K109" s="68"/>
      <c r="L109" s="68"/>
      <c r="M109" s="68"/>
      <c r="N109" s="68"/>
      <c r="O109" s="68"/>
      <c r="P109" s="69"/>
      <c r="Q109" s="70"/>
      <c r="R109" s="67">
        <f t="shared" si="8"/>
        <v>0</v>
      </c>
      <c r="S109" s="66">
        <f t="shared" si="9"/>
        <v>0</v>
      </c>
    </row>
    <row r="110" spans="1:19" x14ac:dyDescent="0.3">
      <c r="A110" s="59" t="str">
        <f t="shared" si="4"/>
        <v/>
      </c>
      <c r="B110" s="60"/>
      <c r="C110" s="61"/>
      <c r="D110" s="62"/>
      <c r="E110" s="63"/>
      <c r="F110" s="64"/>
      <c r="G110" s="65"/>
      <c r="H110" s="66"/>
      <c r="I110" s="67"/>
      <c r="J110" s="65"/>
      <c r="K110" s="68"/>
      <c r="L110" s="68"/>
      <c r="M110" s="68"/>
      <c r="N110" s="68"/>
      <c r="O110" s="68"/>
      <c r="P110" s="69"/>
      <c r="Q110" s="70"/>
      <c r="R110" s="67">
        <f t="shared" si="8"/>
        <v>0</v>
      </c>
      <c r="S110" s="66">
        <f t="shared" si="9"/>
        <v>0</v>
      </c>
    </row>
    <row r="111" spans="1:19" x14ac:dyDescent="0.3">
      <c r="A111" s="59" t="str">
        <f t="shared" si="4"/>
        <v/>
      </c>
      <c r="B111" s="60"/>
      <c r="C111" s="61"/>
      <c r="D111" s="62"/>
      <c r="E111" s="63"/>
      <c r="F111" s="64"/>
      <c r="G111" s="65"/>
      <c r="H111" s="66"/>
      <c r="I111" s="67"/>
      <c r="J111" s="65"/>
      <c r="K111" s="68"/>
      <c r="L111" s="68"/>
      <c r="M111" s="68"/>
      <c r="N111" s="68"/>
      <c r="O111" s="68"/>
      <c r="P111" s="69"/>
      <c r="Q111" s="70"/>
      <c r="R111" s="67">
        <f t="shared" ref="R111:R156" si="10">IF(Q111=1,7,IF(Q111=2,6,IF(Q111=3,5,IF(Q111=4,4,IF(Q111=5,3,IF(Q111=6,2,IF(Q111&gt;=6,1,0)))))))</f>
        <v>0</v>
      </c>
      <c r="S111" s="66">
        <f t="shared" ref="S111:S156" si="11">SUM(R111+$S$5)</f>
        <v>0</v>
      </c>
    </row>
    <row r="112" spans="1:19" x14ac:dyDescent="0.3">
      <c r="A112" s="59" t="str">
        <f t="shared" si="4"/>
        <v/>
      </c>
      <c r="B112" s="60"/>
      <c r="C112" s="61"/>
      <c r="D112" s="62"/>
      <c r="E112" s="63"/>
      <c r="F112" s="64"/>
      <c r="G112" s="65"/>
      <c r="H112" s="66"/>
      <c r="I112" s="67"/>
      <c r="J112" s="65"/>
      <c r="K112" s="68"/>
      <c r="L112" s="68"/>
      <c r="M112" s="68"/>
      <c r="N112" s="68"/>
      <c r="O112" s="68"/>
      <c r="P112" s="69"/>
      <c r="Q112" s="70"/>
      <c r="R112" s="67">
        <f t="shared" si="10"/>
        <v>0</v>
      </c>
      <c r="S112" s="66">
        <f t="shared" si="11"/>
        <v>0</v>
      </c>
    </row>
    <row r="113" spans="1:19" x14ac:dyDescent="0.3">
      <c r="A113" s="59" t="str">
        <f t="shared" si="4"/>
        <v/>
      </c>
      <c r="B113" s="60"/>
      <c r="C113" s="61"/>
      <c r="D113" s="62"/>
      <c r="E113" s="63"/>
      <c r="F113" s="64"/>
      <c r="G113" s="65"/>
      <c r="H113" s="66"/>
      <c r="I113" s="67"/>
      <c r="J113" s="65"/>
      <c r="K113" s="68"/>
      <c r="L113" s="68"/>
      <c r="M113" s="68"/>
      <c r="N113" s="68"/>
      <c r="O113" s="68"/>
      <c r="P113" s="69"/>
      <c r="Q113" s="70"/>
      <c r="R113" s="67">
        <f t="shared" si="10"/>
        <v>0</v>
      </c>
      <c r="S113" s="66">
        <f t="shared" si="11"/>
        <v>0</v>
      </c>
    </row>
    <row r="114" spans="1:19" x14ac:dyDescent="0.3">
      <c r="A114" s="59" t="str">
        <f t="shared" si="4"/>
        <v/>
      </c>
      <c r="B114" s="60"/>
      <c r="C114" s="61"/>
      <c r="D114" s="62"/>
      <c r="E114" s="63"/>
      <c r="F114" s="64"/>
      <c r="G114" s="65"/>
      <c r="H114" s="66"/>
      <c r="I114" s="67"/>
      <c r="J114" s="65"/>
      <c r="K114" s="68"/>
      <c r="L114" s="68"/>
      <c r="M114" s="68"/>
      <c r="N114" s="68"/>
      <c r="O114" s="68"/>
      <c r="P114" s="69"/>
      <c r="Q114" s="70"/>
      <c r="R114" s="67">
        <f t="shared" si="10"/>
        <v>0</v>
      </c>
      <c r="S114" s="66">
        <f t="shared" si="11"/>
        <v>0</v>
      </c>
    </row>
    <row r="115" spans="1:19" x14ac:dyDescent="0.3">
      <c r="A115" s="59" t="str">
        <f t="shared" si="4"/>
        <v/>
      </c>
      <c r="B115" s="60"/>
      <c r="C115" s="61"/>
      <c r="D115" s="62"/>
      <c r="E115" s="63"/>
      <c r="F115" s="64"/>
      <c r="G115" s="65"/>
      <c r="H115" s="66"/>
      <c r="I115" s="67"/>
      <c r="J115" s="65"/>
      <c r="K115" s="68"/>
      <c r="L115" s="68"/>
      <c r="M115" s="68"/>
      <c r="N115" s="68"/>
      <c r="O115" s="68"/>
      <c r="P115" s="69"/>
      <c r="Q115" s="70"/>
      <c r="R115" s="67">
        <f t="shared" si="10"/>
        <v>0</v>
      </c>
      <c r="S115" s="66">
        <f t="shared" si="11"/>
        <v>0</v>
      </c>
    </row>
    <row r="116" spans="1:19" x14ac:dyDescent="0.3">
      <c r="A116" s="59" t="str">
        <f t="shared" si="4"/>
        <v/>
      </c>
      <c r="B116" s="60"/>
      <c r="C116" s="61"/>
      <c r="D116" s="62"/>
      <c r="E116" s="63"/>
      <c r="F116" s="64"/>
      <c r="G116" s="65"/>
      <c r="H116" s="66"/>
      <c r="I116" s="67"/>
      <c r="J116" s="65"/>
      <c r="K116" s="68"/>
      <c r="L116" s="68"/>
      <c r="M116" s="68"/>
      <c r="N116" s="68"/>
      <c r="O116" s="68"/>
      <c r="P116" s="69"/>
      <c r="Q116" s="70"/>
      <c r="R116" s="67">
        <f t="shared" si="10"/>
        <v>0</v>
      </c>
      <c r="S116" s="66">
        <f t="shared" si="11"/>
        <v>0</v>
      </c>
    </row>
    <row r="117" spans="1:19" x14ac:dyDescent="0.3">
      <c r="A117" s="59" t="str">
        <f t="shared" si="4"/>
        <v/>
      </c>
      <c r="B117" s="60"/>
      <c r="C117" s="61"/>
      <c r="D117" s="62"/>
      <c r="E117" s="63"/>
      <c r="F117" s="64"/>
      <c r="G117" s="65"/>
      <c r="H117" s="66"/>
      <c r="I117" s="67"/>
      <c r="J117" s="65"/>
      <c r="K117" s="68"/>
      <c r="L117" s="68"/>
      <c r="M117" s="68"/>
      <c r="N117" s="68"/>
      <c r="O117" s="68"/>
      <c r="P117" s="69"/>
      <c r="Q117" s="70"/>
      <c r="R117" s="67">
        <f t="shared" si="10"/>
        <v>0</v>
      </c>
      <c r="S117" s="66">
        <f t="shared" si="11"/>
        <v>0</v>
      </c>
    </row>
    <row r="118" spans="1:19" x14ac:dyDescent="0.3">
      <c r="A118" s="59" t="str">
        <f t="shared" si="4"/>
        <v/>
      </c>
      <c r="B118" s="60"/>
      <c r="C118" s="61"/>
      <c r="D118" s="62"/>
      <c r="E118" s="63"/>
      <c r="F118" s="64"/>
      <c r="G118" s="65"/>
      <c r="H118" s="66"/>
      <c r="I118" s="67"/>
      <c r="J118" s="65"/>
      <c r="K118" s="68"/>
      <c r="L118" s="68"/>
      <c r="M118" s="68"/>
      <c r="N118" s="68"/>
      <c r="O118" s="68"/>
      <c r="P118" s="69"/>
      <c r="Q118" s="70"/>
      <c r="R118" s="67">
        <f t="shared" si="10"/>
        <v>0</v>
      </c>
      <c r="S118" s="66">
        <f t="shared" si="11"/>
        <v>0</v>
      </c>
    </row>
    <row r="119" spans="1:19" x14ac:dyDescent="0.3">
      <c r="A119" s="59" t="str">
        <f t="shared" si="4"/>
        <v/>
      </c>
      <c r="B119" s="60"/>
      <c r="C119" s="61"/>
      <c r="D119" s="62"/>
      <c r="E119" s="63"/>
      <c r="F119" s="64"/>
      <c r="G119" s="65"/>
      <c r="H119" s="66"/>
      <c r="I119" s="67"/>
      <c r="J119" s="65"/>
      <c r="K119" s="68"/>
      <c r="L119" s="68"/>
      <c r="M119" s="68"/>
      <c r="N119" s="68"/>
      <c r="O119" s="68"/>
      <c r="P119" s="69"/>
      <c r="Q119" s="70"/>
      <c r="R119" s="67">
        <f t="shared" si="10"/>
        <v>0</v>
      </c>
      <c r="S119" s="66">
        <f t="shared" si="11"/>
        <v>0</v>
      </c>
    </row>
    <row r="120" spans="1:19" x14ac:dyDescent="0.3">
      <c r="A120" s="59" t="str">
        <f t="shared" si="4"/>
        <v/>
      </c>
      <c r="B120" s="60"/>
      <c r="C120" s="61"/>
      <c r="D120" s="62"/>
      <c r="E120" s="63"/>
      <c r="F120" s="64"/>
      <c r="G120" s="65"/>
      <c r="H120" s="66"/>
      <c r="I120" s="67"/>
      <c r="J120" s="65"/>
      <c r="K120" s="68"/>
      <c r="L120" s="68"/>
      <c r="M120" s="68"/>
      <c r="N120" s="68"/>
      <c r="O120" s="68"/>
      <c r="P120" s="69"/>
      <c r="Q120" s="70"/>
      <c r="R120" s="67">
        <f t="shared" si="10"/>
        <v>0</v>
      </c>
      <c r="S120" s="66">
        <f t="shared" si="11"/>
        <v>0</v>
      </c>
    </row>
    <row r="121" spans="1:19" x14ac:dyDescent="0.3">
      <c r="A121" s="59" t="str">
        <f t="shared" si="4"/>
        <v/>
      </c>
      <c r="B121" s="60"/>
      <c r="C121" s="61"/>
      <c r="D121" s="62"/>
      <c r="E121" s="63"/>
      <c r="F121" s="64"/>
      <c r="G121" s="65"/>
      <c r="H121" s="66"/>
      <c r="I121" s="67"/>
      <c r="J121" s="65"/>
      <c r="K121" s="68"/>
      <c r="L121" s="68"/>
      <c r="M121" s="68"/>
      <c r="N121" s="68"/>
      <c r="O121" s="68"/>
      <c r="P121" s="69"/>
      <c r="Q121" s="70"/>
      <c r="R121" s="67">
        <f t="shared" si="10"/>
        <v>0</v>
      </c>
      <c r="S121" s="66">
        <f t="shared" si="11"/>
        <v>0</v>
      </c>
    </row>
    <row r="122" spans="1:19" x14ac:dyDescent="0.3">
      <c r="A122" s="59" t="str">
        <f t="shared" si="4"/>
        <v/>
      </c>
      <c r="B122" s="60"/>
      <c r="C122" s="61"/>
      <c r="D122" s="62"/>
      <c r="E122" s="63"/>
      <c r="F122" s="64"/>
      <c r="G122" s="65"/>
      <c r="H122" s="66"/>
      <c r="I122" s="67"/>
      <c r="J122" s="65"/>
      <c r="K122" s="68"/>
      <c r="L122" s="68"/>
      <c r="M122" s="68"/>
      <c r="N122" s="68"/>
      <c r="O122" s="68"/>
      <c r="P122" s="69"/>
      <c r="Q122" s="70"/>
      <c r="R122" s="67">
        <f t="shared" si="10"/>
        <v>0</v>
      </c>
      <c r="S122" s="66">
        <f t="shared" si="11"/>
        <v>0</v>
      </c>
    </row>
    <row r="123" spans="1:19" x14ac:dyDescent="0.3">
      <c r="A123" s="59" t="str">
        <f t="shared" si="4"/>
        <v/>
      </c>
      <c r="B123" s="60"/>
      <c r="C123" s="61"/>
      <c r="D123" s="62"/>
      <c r="E123" s="63"/>
      <c r="F123" s="64"/>
      <c r="G123" s="65"/>
      <c r="H123" s="66"/>
      <c r="I123" s="67"/>
      <c r="J123" s="65"/>
      <c r="K123" s="68"/>
      <c r="L123" s="68"/>
      <c r="M123" s="68"/>
      <c r="N123" s="68"/>
      <c r="O123" s="68"/>
      <c r="P123" s="69"/>
      <c r="Q123" s="70"/>
      <c r="R123" s="67">
        <f t="shared" si="10"/>
        <v>0</v>
      </c>
      <c r="S123" s="66">
        <f t="shared" si="11"/>
        <v>0</v>
      </c>
    </row>
    <row r="124" spans="1:19" x14ac:dyDescent="0.3">
      <c r="A124" s="59" t="str">
        <f t="shared" si="4"/>
        <v/>
      </c>
      <c r="B124" s="60"/>
      <c r="C124" s="61"/>
      <c r="D124" s="62"/>
      <c r="E124" s="63"/>
      <c r="F124" s="64"/>
      <c r="G124" s="65"/>
      <c r="H124" s="66"/>
      <c r="I124" s="67"/>
      <c r="J124" s="65"/>
      <c r="K124" s="68"/>
      <c r="L124" s="68"/>
      <c r="M124" s="68"/>
      <c r="N124" s="68"/>
      <c r="O124" s="68"/>
      <c r="P124" s="69"/>
      <c r="Q124" s="70"/>
      <c r="R124" s="67">
        <f t="shared" si="10"/>
        <v>0</v>
      </c>
      <c r="S124" s="66">
        <f t="shared" si="11"/>
        <v>0</v>
      </c>
    </row>
    <row r="125" spans="1:19" x14ac:dyDescent="0.3">
      <c r="A125" s="59" t="str">
        <f t="shared" si="4"/>
        <v/>
      </c>
      <c r="B125" s="60"/>
      <c r="C125" s="61"/>
      <c r="D125" s="62"/>
      <c r="E125" s="63"/>
      <c r="F125" s="64"/>
      <c r="G125" s="65"/>
      <c r="H125" s="66"/>
      <c r="I125" s="67"/>
      <c r="J125" s="65"/>
      <c r="K125" s="68"/>
      <c r="L125" s="68"/>
      <c r="M125" s="68"/>
      <c r="N125" s="68"/>
      <c r="O125" s="68"/>
      <c r="P125" s="69"/>
      <c r="Q125" s="70"/>
      <c r="R125" s="67">
        <f t="shared" si="10"/>
        <v>0</v>
      </c>
      <c r="S125" s="66">
        <f t="shared" si="11"/>
        <v>0</v>
      </c>
    </row>
    <row r="126" spans="1:19" x14ac:dyDescent="0.3">
      <c r="A126" s="59" t="str">
        <f t="shared" si="4"/>
        <v/>
      </c>
      <c r="B126" s="60"/>
      <c r="C126" s="61"/>
      <c r="D126" s="62"/>
      <c r="E126" s="63"/>
      <c r="F126" s="64"/>
      <c r="G126" s="65"/>
      <c r="H126" s="66"/>
      <c r="I126" s="67"/>
      <c r="J126" s="65"/>
      <c r="K126" s="68"/>
      <c r="L126" s="68"/>
      <c r="M126" s="68"/>
      <c r="N126" s="68"/>
      <c r="O126" s="68"/>
      <c r="P126" s="69"/>
      <c r="Q126" s="70"/>
      <c r="R126" s="67">
        <f t="shared" si="10"/>
        <v>0</v>
      </c>
      <c r="S126" s="66">
        <f t="shared" si="11"/>
        <v>0</v>
      </c>
    </row>
    <row r="127" spans="1:19" x14ac:dyDescent="0.3">
      <c r="A127" s="59"/>
      <c r="B127" s="60"/>
      <c r="C127" s="61"/>
      <c r="D127" s="62"/>
      <c r="E127" s="63"/>
      <c r="F127" s="64"/>
      <c r="G127" s="65"/>
      <c r="H127" s="66"/>
      <c r="I127" s="67"/>
      <c r="J127" s="65"/>
      <c r="K127" s="68"/>
      <c r="L127" s="68"/>
      <c r="M127" s="68"/>
      <c r="N127" s="68"/>
      <c r="O127" s="68"/>
      <c r="P127" s="69"/>
      <c r="Q127" s="70"/>
      <c r="R127" s="67"/>
      <c r="S127" s="66"/>
    </row>
    <row r="128" spans="1:19" x14ac:dyDescent="0.3">
      <c r="A128" s="59" t="str">
        <f t="shared" si="4"/>
        <v/>
      </c>
      <c r="B128" s="60"/>
      <c r="C128" s="61"/>
      <c r="D128" s="62"/>
      <c r="E128" s="63"/>
      <c r="F128" s="64"/>
      <c r="G128" s="65"/>
      <c r="H128" s="66"/>
      <c r="I128" s="67"/>
      <c r="J128" s="65"/>
      <c r="K128" s="68"/>
      <c r="L128" s="68"/>
      <c r="M128" s="68"/>
      <c r="N128" s="68"/>
      <c r="O128" s="68"/>
      <c r="P128" s="69"/>
      <c r="Q128" s="70"/>
      <c r="R128" s="67">
        <f t="shared" si="10"/>
        <v>0</v>
      </c>
      <c r="S128" s="66">
        <f t="shared" si="11"/>
        <v>0</v>
      </c>
    </row>
    <row r="129" spans="1:19" x14ac:dyDescent="0.3">
      <c r="A129" s="59" t="str">
        <f t="shared" si="4"/>
        <v/>
      </c>
      <c r="B129" s="60"/>
      <c r="C129" s="61"/>
      <c r="D129" s="62"/>
      <c r="E129" s="63"/>
      <c r="F129" s="64"/>
      <c r="G129" s="65"/>
      <c r="H129" s="66"/>
      <c r="I129" s="67"/>
      <c r="J129" s="65"/>
      <c r="K129" s="68"/>
      <c r="L129" s="68"/>
      <c r="M129" s="68"/>
      <c r="N129" s="68"/>
      <c r="O129" s="68"/>
      <c r="P129" s="69"/>
      <c r="Q129" s="70"/>
      <c r="R129" s="67">
        <f t="shared" si="10"/>
        <v>0</v>
      </c>
      <c r="S129" s="66">
        <f t="shared" si="11"/>
        <v>0</v>
      </c>
    </row>
    <row r="130" spans="1:19" x14ac:dyDescent="0.3">
      <c r="A130" s="59" t="str">
        <f t="shared" si="4"/>
        <v/>
      </c>
      <c r="B130" s="60"/>
      <c r="C130" s="61"/>
      <c r="D130" s="62"/>
      <c r="E130" s="63"/>
      <c r="F130" s="64"/>
      <c r="G130" s="65"/>
      <c r="H130" s="66"/>
      <c r="I130" s="67"/>
      <c r="J130" s="65"/>
      <c r="K130" s="68"/>
      <c r="L130" s="68"/>
      <c r="M130" s="68"/>
      <c r="N130" s="68"/>
      <c r="O130" s="68"/>
      <c r="P130" s="69"/>
      <c r="Q130" s="70"/>
      <c r="R130" s="67">
        <f t="shared" si="10"/>
        <v>0</v>
      </c>
      <c r="S130" s="66">
        <f t="shared" si="11"/>
        <v>0</v>
      </c>
    </row>
    <row r="131" spans="1:19" x14ac:dyDescent="0.3">
      <c r="A131" s="59" t="str">
        <f t="shared" si="4"/>
        <v/>
      </c>
      <c r="B131" s="60"/>
      <c r="C131" s="61"/>
      <c r="D131" s="62"/>
      <c r="E131" s="63"/>
      <c r="F131" s="64"/>
      <c r="G131" s="65"/>
      <c r="H131" s="66"/>
      <c r="I131" s="67"/>
      <c r="J131" s="65"/>
      <c r="K131" s="68"/>
      <c r="L131" s="68"/>
      <c r="M131" s="68"/>
      <c r="N131" s="68"/>
      <c r="O131" s="68"/>
      <c r="P131" s="69"/>
      <c r="Q131" s="70"/>
      <c r="R131" s="67">
        <f t="shared" si="10"/>
        <v>0</v>
      </c>
      <c r="S131" s="66">
        <f t="shared" si="11"/>
        <v>0</v>
      </c>
    </row>
    <row r="132" spans="1:19" x14ac:dyDescent="0.3">
      <c r="A132" s="59" t="str">
        <f t="shared" si="4"/>
        <v/>
      </c>
      <c r="B132" s="60"/>
      <c r="C132" s="61"/>
      <c r="D132" s="62"/>
      <c r="E132" s="63"/>
      <c r="F132" s="64"/>
      <c r="G132" s="65"/>
      <c r="H132" s="66"/>
      <c r="I132" s="67"/>
      <c r="J132" s="65"/>
      <c r="K132" s="68"/>
      <c r="L132" s="68"/>
      <c r="M132" s="68"/>
      <c r="N132" s="68"/>
      <c r="O132" s="68"/>
      <c r="P132" s="69"/>
      <c r="Q132" s="70"/>
      <c r="R132" s="67">
        <f t="shared" si="10"/>
        <v>0</v>
      </c>
      <c r="S132" s="66">
        <f t="shared" si="11"/>
        <v>0</v>
      </c>
    </row>
    <row r="133" spans="1:19" x14ac:dyDescent="0.3">
      <c r="A133" s="59" t="str">
        <f t="shared" si="4"/>
        <v/>
      </c>
      <c r="B133" s="60"/>
      <c r="C133" s="61"/>
      <c r="D133" s="62"/>
      <c r="E133" s="63"/>
      <c r="F133" s="64"/>
      <c r="G133" s="65"/>
      <c r="H133" s="66"/>
      <c r="I133" s="67"/>
      <c r="J133" s="65"/>
      <c r="K133" s="68"/>
      <c r="L133" s="68"/>
      <c r="M133" s="68"/>
      <c r="N133" s="68"/>
      <c r="O133" s="68"/>
      <c r="P133" s="69"/>
      <c r="Q133" s="70"/>
      <c r="R133" s="67">
        <f t="shared" si="10"/>
        <v>0</v>
      </c>
      <c r="S133" s="66">
        <f t="shared" si="11"/>
        <v>0</v>
      </c>
    </row>
    <row r="134" spans="1:19" x14ac:dyDescent="0.3">
      <c r="A134" s="59" t="str">
        <f t="shared" si="4"/>
        <v/>
      </c>
      <c r="B134" s="60"/>
      <c r="C134" s="61"/>
      <c r="D134" s="62"/>
      <c r="E134" s="63"/>
      <c r="F134" s="64"/>
      <c r="G134" s="65"/>
      <c r="H134" s="66"/>
      <c r="I134" s="67"/>
      <c r="J134" s="65"/>
      <c r="K134" s="68"/>
      <c r="L134" s="68"/>
      <c r="M134" s="68"/>
      <c r="N134" s="68"/>
      <c r="O134" s="68"/>
      <c r="P134" s="69"/>
      <c r="Q134" s="70"/>
      <c r="R134" s="67">
        <f t="shared" si="10"/>
        <v>0</v>
      </c>
      <c r="S134" s="66">
        <f t="shared" si="11"/>
        <v>0</v>
      </c>
    </row>
    <row r="135" spans="1:19" x14ac:dyDescent="0.3">
      <c r="A135" s="59" t="str">
        <f t="shared" si="4"/>
        <v/>
      </c>
      <c r="B135" s="60"/>
      <c r="C135" s="61"/>
      <c r="D135" s="62"/>
      <c r="E135" s="63"/>
      <c r="F135" s="64"/>
      <c r="G135" s="65"/>
      <c r="H135" s="66"/>
      <c r="I135" s="67"/>
      <c r="J135" s="65"/>
      <c r="K135" s="68"/>
      <c r="L135" s="68"/>
      <c r="M135" s="68"/>
      <c r="N135" s="68"/>
      <c r="O135" s="68"/>
      <c r="P135" s="69"/>
      <c r="Q135" s="70"/>
      <c r="R135" s="67">
        <f t="shared" si="10"/>
        <v>0</v>
      </c>
      <c r="S135" s="66">
        <f t="shared" si="11"/>
        <v>0</v>
      </c>
    </row>
    <row r="136" spans="1:19" x14ac:dyDescent="0.3">
      <c r="A136" s="59" t="str">
        <f t="shared" ref="A136:A199" si="12">CONCATENATE(B136,C136,D136)</f>
        <v/>
      </c>
      <c r="B136" s="60"/>
      <c r="C136" s="61"/>
      <c r="D136" s="62"/>
      <c r="E136" s="63"/>
      <c r="F136" s="64"/>
      <c r="G136" s="65"/>
      <c r="H136" s="66"/>
      <c r="I136" s="67"/>
      <c r="J136" s="65"/>
      <c r="K136" s="68"/>
      <c r="L136" s="68"/>
      <c r="M136" s="68"/>
      <c r="N136" s="68"/>
      <c r="O136" s="68"/>
      <c r="P136" s="69"/>
      <c r="Q136" s="70"/>
      <c r="R136" s="67">
        <f t="shared" si="10"/>
        <v>0</v>
      </c>
      <c r="S136" s="66">
        <f t="shared" si="11"/>
        <v>0</v>
      </c>
    </row>
    <row r="137" spans="1:19" x14ac:dyDescent="0.3">
      <c r="A137" s="59" t="str">
        <f t="shared" si="12"/>
        <v/>
      </c>
      <c r="B137" s="60"/>
      <c r="C137" s="61"/>
      <c r="D137" s="62"/>
      <c r="E137" s="63"/>
      <c r="F137" s="64"/>
      <c r="G137" s="65"/>
      <c r="H137" s="66"/>
      <c r="I137" s="67"/>
      <c r="J137" s="65"/>
      <c r="K137" s="68"/>
      <c r="L137" s="68"/>
      <c r="M137" s="68"/>
      <c r="N137" s="68"/>
      <c r="O137" s="68"/>
      <c r="P137" s="69"/>
      <c r="Q137" s="70"/>
      <c r="R137" s="67">
        <f t="shared" si="10"/>
        <v>0</v>
      </c>
      <c r="S137" s="66">
        <f t="shared" si="11"/>
        <v>0</v>
      </c>
    </row>
    <row r="138" spans="1:19" x14ac:dyDescent="0.3">
      <c r="A138" s="59" t="str">
        <f t="shared" si="12"/>
        <v/>
      </c>
      <c r="B138" s="60"/>
      <c r="C138" s="61"/>
      <c r="D138" s="62"/>
      <c r="E138" s="63"/>
      <c r="F138" s="64"/>
      <c r="G138" s="65"/>
      <c r="H138" s="66"/>
      <c r="I138" s="67"/>
      <c r="J138" s="65"/>
      <c r="K138" s="68"/>
      <c r="L138" s="68"/>
      <c r="M138" s="68"/>
      <c r="N138" s="68"/>
      <c r="O138" s="68"/>
      <c r="P138" s="69"/>
      <c r="Q138" s="70"/>
      <c r="R138" s="67">
        <f t="shared" si="10"/>
        <v>0</v>
      </c>
      <c r="S138" s="66">
        <f t="shared" si="11"/>
        <v>0</v>
      </c>
    </row>
    <row r="139" spans="1:19" x14ac:dyDescent="0.3">
      <c r="A139" s="59" t="str">
        <f t="shared" si="12"/>
        <v/>
      </c>
      <c r="B139" s="60"/>
      <c r="C139" s="61"/>
      <c r="D139" s="62"/>
      <c r="E139" s="63"/>
      <c r="F139" s="64"/>
      <c r="G139" s="65"/>
      <c r="H139" s="66"/>
      <c r="I139" s="67"/>
      <c r="J139" s="65"/>
      <c r="K139" s="68"/>
      <c r="L139" s="68"/>
      <c r="M139" s="68"/>
      <c r="N139" s="68"/>
      <c r="O139" s="68"/>
      <c r="P139" s="69"/>
      <c r="Q139" s="70"/>
      <c r="R139" s="67">
        <f t="shared" si="10"/>
        <v>0</v>
      </c>
      <c r="S139" s="66">
        <f t="shared" si="11"/>
        <v>0</v>
      </c>
    </row>
    <row r="140" spans="1:19" x14ac:dyDescent="0.3">
      <c r="A140" s="59" t="str">
        <f t="shared" si="12"/>
        <v/>
      </c>
      <c r="B140" s="60"/>
      <c r="C140" s="61"/>
      <c r="D140" s="62"/>
      <c r="E140" s="63"/>
      <c r="F140" s="64"/>
      <c r="G140" s="65"/>
      <c r="H140" s="66"/>
      <c r="I140" s="67"/>
      <c r="J140" s="65"/>
      <c r="K140" s="68"/>
      <c r="L140" s="68"/>
      <c r="M140" s="68"/>
      <c r="N140" s="68"/>
      <c r="O140" s="68"/>
      <c r="P140" s="69"/>
      <c r="Q140" s="70"/>
      <c r="R140" s="67">
        <f t="shared" si="10"/>
        <v>0</v>
      </c>
      <c r="S140" s="66">
        <f t="shared" si="11"/>
        <v>0</v>
      </c>
    </row>
    <row r="141" spans="1:19" x14ac:dyDescent="0.3">
      <c r="A141" s="59" t="str">
        <f t="shared" si="12"/>
        <v/>
      </c>
      <c r="B141" s="60"/>
      <c r="C141" s="61"/>
      <c r="D141" s="62"/>
      <c r="E141" s="63"/>
      <c r="F141" s="64"/>
      <c r="G141" s="65"/>
      <c r="H141" s="66"/>
      <c r="I141" s="67"/>
      <c r="J141" s="65"/>
      <c r="K141" s="68"/>
      <c r="L141" s="68"/>
      <c r="M141" s="68"/>
      <c r="N141" s="68"/>
      <c r="O141" s="68"/>
      <c r="P141" s="69"/>
      <c r="Q141" s="70"/>
      <c r="R141" s="67">
        <f t="shared" si="10"/>
        <v>0</v>
      </c>
      <c r="S141" s="66">
        <f t="shared" si="11"/>
        <v>0</v>
      </c>
    </row>
    <row r="142" spans="1:19" x14ac:dyDescent="0.3">
      <c r="A142" s="59" t="str">
        <f t="shared" si="12"/>
        <v/>
      </c>
      <c r="B142" s="60"/>
      <c r="C142" s="61"/>
      <c r="D142" s="62"/>
      <c r="E142" s="63"/>
      <c r="F142" s="64"/>
      <c r="G142" s="65"/>
      <c r="H142" s="66"/>
      <c r="I142" s="67"/>
      <c r="J142" s="65"/>
      <c r="K142" s="68"/>
      <c r="L142" s="68"/>
      <c r="M142" s="68"/>
      <c r="N142" s="68"/>
      <c r="O142" s="68"/>
      <c r="P142" s="69"/>
      <c r="Q142" s="70"/>
      <c r="R142" s="67">
        <f t="shared" si="10"/>
        <v>0</v>
      </c>
      <c r="S142" s="66">
        <f t="shared" si="11"/>
        <v>0</v>
      </c>
    </row>
    <row r="143" spans="1:19" x14ac:dyDescent="0.3">
      <c r="A143" s="59" t="str">
        <f t="shared" si="12"/>
        <v/>
      </c>
      <c r="B143" s="60"/>
      <c r="C143" s="61"/>
      <c r="D143" s="62"/>
      <c r="E143" s="63"/>
      <c r="F143" s="64"/>
      <c r="G143" s="65"/>
      <c r="H143" s="66"/>
      <c r="I143" s="67"/>
      <c r="J143" s="65"/>
      <c r="K143" s="68"/>
      <c r="L143" s="68"/>
      <c r="M143" s="68"/>
      <c r="N143" s="68"/>
      <c r="O143" s="68"/>
      <c r="P143" s="69"/>
      <c r="Q143" s="70"/>
      <c r="R143" s="67">
        <f t="shared" si="10"/>
        <v>0</v>
      </c>
      <c r="S143" s="66">
        <f t="shared" si="11"/>
        <v>0</v>
      </c>
    </row>
    <row r="144" spans="1:19" x14ac:dyDescent="0.3">
      <c r="A144" s="59" t="str">
        <f t="shared" si="12"/>
        <v/>
      </c>
      <c r="B144" s="60"/>
      <c r="C144" s="61"/>
      <c r="D144" s="62"/>
      <c r="E144" s="63"/>
      <c r="F144" s="64"/>
      <c r="G144" s="65"/>
      <c r="H144" s="66"/>
      <c r="I144" s="67"/>
      <c r="J144" s="65"/>
      <c r="K144" s="68"/>
      <c r="L144" s="68"/>
      <c r="M144" s="68"/>
      <c r="N144" s="68"/>
      <c r="O144" s="68"/>
      <c r="P144" s="69"/>
      <c r="Q144" s="70"/>
      <c r="R144" s="67">
        <f t="shared" si="10"/>
        <v>0</v>
      </c>
      <c r="S144" s="66">
        <f t="shared" si="11"/>
        <v>0</v>
      </c>
    </row>
    <row r="145" spans="1:19" x14ac:dyDescent="0.3">
      <c r="A145" s="59" t="str">
        <f t="shared" si="12"/>
        <v/>
      </c>
      <c r="B145" s="60"/>
      <c r="C145" s="61"/>
      <c r="D145" s="62"/>
      <c r="E145" s="63"/>
      <c r="F145" s="64"/>
      <c r="G145" s="65"/>
      <c r="H145" s="66"/>
      <c r="I145" s="67"/>
      <c r="J145" s="65"/>
      <c r="K145" s="68"/>
      <c r="L145" s="68"/>
      <c r="M145" s="68"/>
      <c r="N145" s="68"/>
      <c r="O145" s="68"/>
      <c r="P145" s="69"/>
      <c r="Q145" s="70"/>
      <c r="R145" s="67">
        <f t="shared" si="10"/>
        <v>0</v>
      </c>
      <c r="S145" s="66">
        <f t="shared" si="11"/>
        <v>0</v>
      </c>
    </row>
    <row r="146" spans="1:19" x14ac:dyDescent="0.3">
      <c r="A146" s="59" t="str">
        <f t="shared" si="12"/>
        <v/>
      </c>
      <c r="B146" s="60"/>
      <c r="C146" s="61"/>
      <c r="D146" s="62"/>
      <c r="E146" s="63"/>
      <c r="F146" s="64"/>
      <c r="G146" s="65"/>
      <c r="H146" s="66"/>
      <c r="I146" s="67"/>
      <c r="J146" s="65"/>
      <c r="K146" s="68"/>
      <c r="L146" s="68"/>
      <c r="M146" s="68"/>
      <c r="N146" s="68"/>
      <c r="O146" s="68"/>
      <c r="P146" s="69"/>
      <c r="Q146" s="70"/>
      <c r="R146" s="67">
        <f t="shared" si="10"/>
        <v>0</v>
      </c>
      <c r="S146" s="66">
        <f t="shared" si="11"/>
        <v>0</v>
      </c>
    </row>
    <row r="147" spans="1:19" x14ac:dyDescent="0.3">
      <c r="A147" s="59" t="str">
        <f t="shared" si="12"/>
        <v/>
      </c>
      <c r="B147" s="60"/>
      <c r="C147" s="61"/>
      <c r="D147" s="62"/>
      <c r="E147" s="63"/>
      <c r="F147" s="64"/>
      <c r="G147" s="65"/>
      <c r="H147" s="66"/>
      <c r="I147" s="67"/>
      <c r="J147" s="65"/>
      <c r="K147" s="68"/>
      <c r="L147" s="68"/>
      <c r="M147" s="68"/>
      <c r="N147" s="68"/>
      <c r="O147" s="68"/>
      <c r="P147" s="69"/>
      <c r="Q147" s="70"/>
      <c r="R147" s="67">
        <f t="shared" si="10"/>
        <v>0</v>
      </c>
      <c r="S147" s="66">
        <f t="shared" si="11"/>
        <v>0</v>
      </c>
    </row>
    <row r="148" spans="1:19" x14ac:dyDescent="0.3">
      <c r="A148" s="59" t="str">
        <f t="shared" si="12"/>
        <v/>
      </c>
      <c r="B148" s="60"/>
      <c r="C148" s="61"/>
      <c r="D148" s="62"/>
      <c r="E148" s="63"/>
      <c r="F148" s="64"/>
      <c r="G148" s="65"/>
      <c r="H148" s="66"/>
      <c r="I148" s="67"/>
      <c r="J148" s="65"/>
      <c r="K148" s="68"/>
      <c r="L148" s="68"/>
      <c r="M148" s="68"/>
      <c r="N148" s="68"/>
      <c r="O148" s="68"/>
      <c r="P148" s="69"/>
      <c r="Q148" s="70"/>
      <c r="R148" s="67">
        <f t="shared" si="10"/>
        <v>0</v>
      </c>
      <c r="S148" s="66">
        <f t="shared" si="11"/>
        <v>0</v>
      </c>
    </row>
    <row r="149" spans="1:19" x14ac:dyDescent="0.3">
      <c r="A149" s="59" t="str">
        <f t="shared" si="12"/>
        <v/>
      </c>
      <c r="B149" s="60"/>
      <c r="C149" s="61"/>
      <c r="D149" s="62"/>
      <c r="E149" s="63"/>
      <c r="F149" s="64"/>
      <c r="G149" s="65"/>
      <c r="H149" s="66"/>
      <c r="I149" s="67"/>
      <c r="J149" s="65"/>
      <c r="K149" s="68"/>
      <c r="L149" s="68"/>
      <c r="M149" s="68"/>
      <c r="N149" s="68"/>
      <c r="O149" s="68"/>
      <c r="P149" s="69"/>
      <c r="Q149" s="70"/>
      <c r="R149" s="67">
        <f t="shared" si="10"/>
        <v>0</v>
      </c>
      <c r="S149" s="66">
        <f t="shared" si="11"/>
        <v>0</v>
      </c>
    </row>
    <row r="150" spans="1:19" x14ac:dyDescent="0.3">
      <c r="A150" s="59" t="str">
        <f t="shared" si="12"/>
        <v/>
      </c>
      <c r="B150" s="60"/>
      <c r="C150" s="61"/>
      <c r="D150" s="62"/>
      <c r="E150" s="63"/>
      <c r="F150" s="64"/>
      <c r="G150" s="65"/>
      <c r="H150" s="66"/>
      <c r="I150" s="67"/>
      <c r="J150" s="65"/>
      <c r="K150" s="68"/>
      <c r="L150" s="68"/>
      <c r="M150" s="68"/>
      <c r="N150" s="68"/>
      <c r="O150" s="68"/>
      <c r="P150" s="69"/>
      <c r="Q150" s="70"/>
      <c r="R150" s="67">
        <f t="shared" si="10"/>
        <v>0</v>
      </c>
      <c r="S150" s="66">
        <f t="shared" si="11"/>
        <v>0</v>
      </c>
    </row>
    <row r="151" spans="1:19" x14ac:dyDescent="0.3">
      <c r="A151" s="59" t="str">
        <f t="shared" si="12"/>
        <v/>
      </c>
      <c r="B151" s="60"/>
      <c r="C151" s="61"/>
      <c r="D151" s="62"/>
      <c r="E151" s="63"/>
      <c r="F151" s="64"/>
      <c r="G151" s="65"/>
      <c r="H151" s="66"/>
      <c r="I151" s="67"/>
      <c r="J151" s="65"/>
      <c r="K151" s="68"/>
      <c r="L151" s="68"/>
      <c r="M151" s="68"/>
      <c r="N151" s="68"/>
      <c r="O151" s="68"/>
      <c r="P151" s="69"/>
      <c r="Q151" s="70"/>
      <c r="R151" s="67">
        <f t="shared" si="10"/>
        <v>0</v>
      </c>
      <c r="S151" s="66">
        <f t="shared" si="11"/>
        <v>0</v>
      </c>
    </row>
    <row r="152" spans="1:19" x14ac:dyDescent="0.3">
      <c r="A152" s="59" t="str">
        <f t="shared" si="12"/>
        <v/>
      </c>
      <c r="B152" s="60"/>
      <c r="C152" s="61"/>
      <c r="D152" s="62"/>
      <c r="E152" s="63"/>
      <c r="F152" s="64"/>
      <c r="G152" s="65"/>
      <c r="H152" s="66"/>
      <c r="I152" s="67"/>
      <c r="J152" s="65"/>
      <c r="K152" s="68"/>
      <c r="L152" s="68"/>
      <c r="M152" s="68"/>
      <c r="N152" s="68"/>
      <c r="O152" s="68"/>
      <c r="P152" s="69"/>
      <c r="Q152" s="70"/>
      <c r="R152" s="67">
        <f t="shared" si="10"/>
        <v>0</v>
      </c>
      <c r="S152" s="66">
        <f t="shared" si="11"/>
        <v>0</v>
      </c>
    </row>
    <row r="153" spans="1:19" x14ac:dyDescent="0.3">
      <c r="A153" s="59" t="str">
        <f t="shared" si="12"/>
        <v/>
      </c>
      <c r="B153" s="60"/>
      <c r="C153" s="61"/>
      <c r="D153" s="62"/>
      <c r="E153" s="63"/>
      <c r="F153" s="64"/>
      <c r="G153" s="65"/>
      <c r="H153" s="66"/>
      <c r="I153" s="67"/>
      <c r="J153" s="65"/>
      <c r="K153" s="68"/>
      <c r="L153" s="68"/>
      <c r="M153" s="68"/>
      <c r="N153" s="68"/>
      <c r="O153" s="68"/>
      <c r="P153" s="69"/>
      <c r="Q153" s="70"/>
      <c r="R153" s="67">
        <f t="shared" si="10"/>
        <v>0</v>
      </c>
      <c r="S153" s="66">
        <f t="shared" si="11"/>
        <v>0</v>
      </c>
    </row>
    <row r="154" spans="1:19" x14ac:dyDescent="0.3">
      <c r="A154" s="59" t="str">
        <f t="shared" si="12"/>
        <v/>
      </c>
      <c r="B154" s="60"/>
      <c r="C154" s="61"/>
      <c r="D154" s="62"/>
      <c r="E154" s="63"/>
      <c r="F154" s="64"/>
      <c r="G154" s="65"/>
      <c r="H154" s="66"/>
      <c r="I154" s="67"/>
      <c r="J154" s="65"/>
      <c r="K154" s="68"/>
      <c r="L154" s="68"/>
      <c r="M154" s="68"/>
      <c r="N154" s="68"/>
      <c r="O154" s="68"/>
      <c r="P154" s="69"/>
      <c r="Q154" s="70"/>
      <c r="R154" s="67">
        <f t="shared" si="10"/>
        <v>0</v>
      </c>
      <c r="S154" s="66">
        <f t="shared" si="11"/>
        <v>0</v>
      </c>
    </row>
    <row r="155" spans="1:19" x14ac:dyDescent="0.3">
      <c r="A155" s="59" t="str">
        <f t="shared" si="12"/>
        <v/>
      </c>
      <c r="B155" s="60"/>
      <c r="C155" s="61"/>
      <c r="D155" s="62"/>
      <c r="E155" s="63"/>
      <c r="F155" s="64"/>
      <c r="G155" s="65"/>
      <c r="H155" s="66"/>
      <c r="I155" s="67"/>
      <c r="J155" s="65"/>
      <c r="K155" s="68"/>
      <c r="L155" s="68"/>
      <c r="M155" s="68"/>
      <c r="N155" s="68"/>
      <c r="O155" s="68"/>
      <c r="P155" s="69"/>
      <c r="Q155" s="70"/>
      <c r="R155" s="67">
        <f t="shared" si="10"/>
        <v>0</v>
      </c>
      <c r="S155" s="66">
        <f t="shared" si="11"/>
        <v>0</v>
      </c>
    </row>
    <row r="156" spans="1:19" x14ac:dyDescent="0.3">
      <c r="A156" s="59" t="str">
        <f t="shared" si="12"/>
        <v/>
      </c>
      <c r="B156" s="60"/>
      <c r="C156" s="61"/>
      <c r="D156" s="62"/>
      <c r="E156" s="63"/>
      <c r="F156" s="64"/>
      <c r="G156" s="65"/>
      <c r="H156" s="66"/>
      <c r="I156" s="67"/>
      <c r="J156" s="65"/>
      <c r="K156" s="68"/>
      <c r="L156" s="68"/>
      <c r="M156" s="68"/>
      <c r="N156" s="68"/>
      <c r="O156" s="68"/>
      <c r="P156" s="69"/>
      <c r="Q156" s="70"/>
      <c r="R156" s="67">
        <f t="shared" si="10"/>
        <v>0</v>
      </c>
      <c r="S156" s="66">
        <f t="shared" si="11"/>
        <v>0</v>
      </c>
    </row>
    <row r="157" spans="1:19" x14ac:dyDescent="0.3">
      <c r="A157" s="59" t="str">
        <f t="shared" si="12"/>
        <v/>
      </c>
      <c r="B157" s="60"/>
      <c r="C157" s="61"/>
      <c r="D157" s="62"/>
      <c r="E157" s="63"/>
      <c r="F157" s="64"/>
      <c r="G157" s="65"/>
      <c r="H157" s="66"/>
      <c r="I157" s="67"/>
      <c r="J157" s="65"/>
      <c r="K157" s="68"/>
      <c r="L157" s="68"/>
      <c r="M157" s="68"/>
      <c r="N157" s="68"/>
      <c r="O157" s="68"/>
      <c r="P157" s="69"/>
      <c r="Q157" s="70"/>
      <c r="R157" s="67">
        <f t="shared" ref="R157:R165" si="13">IF(Q157=1,7,IF(Q157=2,6,IF(Q157=3,5,IF(Q157=4,4,IF(Q157=5,3,IF(Q157=6,2,IF(Q157&gt;=6,1,0)))))))</f>
        <v>0</v>
      </c>
      <c r="S157" s="66">
        <f t="shared" ref="S157:S165" si="14">SUM(R157+$S$5)</f>
        <v>0</v>
      </c>
    </row>
    <row r="158" spans="1:19" x14ac:dyDescent="0.3">
      <c r="A158" s="59" t="str">
        <f t="shared" si="12"/>
        <v/>
      </c>
      <c r="B158" s="60"/>
      <c r="C158" s="61"/>
      <c r="D158" s="62"/>
      <c r="E158" s="63"/>
      <c r="F158" s="64"/>
      <c r="G158" s="65"/>
      <c r="H158" s="66"/>
      <c r="I158" s="67"/>
      <c r="J158" s="65"/>
      <c r="K158" s="68"/>
      <c r="L158" s="68"/>
      <c r="M158" s="68"/>
      <c r="N158" s="68"/>
      <c r="O158" s="68"/>
      <c r="P158" s="69"/>
      <c r="Q158" s="70"/>
      <c r="R158" s="67">
        <f t="shared" si="13"/>
        <v>0</v>
      </c>
      <c r="S158" s="66">
        <f t="shared" si="14"/>
        <v>0</v>
      </c>
    </row>
    <row r="159" spans="1:19" x14ac:dyDescent="0.3">
      <c r="A159" s="59" t="str">
        <f t="shared" si="12"/>
        <v/>
      </c>
      <c r="B159" s="60"/>
      <c r="C159" s="61"/>
      <c r="D159" s="62"/>
      <c r="E159" s="63"/>
      <c r="F159" s="64"/>
      <c r="G159" s="65"/>
      <c r="H159" s="66"/>
      <c r="I159" s="67"/>
      <c r="J159" s="65"/>
      <c r="K159" s="68"/>
      <c r="L159" s="68"/>
      <c r="M159" s="68"/>
      <c r="N159" s="68"/>
      <c r="O159" s="68"/>
      <c r="P159" s="69"/>
      <c r="Q159" s="70"/>
      <c r="R159" s="67">
        <f t="shared" si="13"/>
        <v>0</v>
      </c>
      <c r="S159" s="66">
        <f t="shared" si="14"/>
        <v>0</v>
      </c>
    </row>
    <row r="160" spans="1:19" x14ac:dyDescent="0.3">
      <c r="A160" s="59" t="str">
        <f t="shared" si="12"/>
        <v/>
      </c>
      <c r="B160" s="60"/>
      <c r="C160" s="61"/>
      <c r="D160" s="62"/>
      <c r="E160" s="63"/>
      <c r="F160" s="64"/>
      <c r="G160" s="65"/>
      <c r="H160" s="66"/>
      <c r="I160" s="67"/>
      <c r="J160" s="65"/>
      <c r="K160" s="68"/>
      <c r="L160" s="68"/>
      <c r="M160" s="68"/>
      <c r="N160" s="68"/>
      <c r="O160" s="68"/>
      <c r="P160" s="69"/>
      <c r="Q160" s="70"/>
      <c r="R160" s="67">
        <f t="shared" si="13"/>
        <v>0</v>
      </c>
      <c r="S160" s="66">
        <f t="shared" si="14"/>
        <v>0</v>
      </c>
    </row>
    <row r="161" spans="1:19" x14ac:dyDescent="0.3">
      <c r="A161" s="59" t="str">
        <f t="shared" si="12"/>
        <v/>
      </c>
      <c r="B161" s="60"/>
      <c r="C161" s="61"/>
      <c r="D161" s="62"/>
      <c r="E161" s="63"/>
      <c r="F161" s="64"/>
      <c r="G161" s="65"/>
      <c r="H161" s="66"/>
      <c r="I161" s="67"/>
      <c r="J161" s="65"/>
      <c r="K161" s="68"/>
      <c r="L161" s="68"/>
      <c r="M161" s="68"/>
      <c r="N161" s="68"/>
      <c r="O161" s="68"/>
      <c r="P161" s="69"/>
      <c r="Q161" s="70"/>
      <c r="R161" s="67">
        <f t="shared" si="13"/>
        <v>0</v>
      </c>
      <c r="S161" s="66">
        <f t="shared" si="14"/>
        <v>0</v>
      </c>
    </row>
    <row r="162" spans="1:19" x14ac:dyDescent="0.3">
      <c r="A162" s="59" t="str">
        <f t="shared" si="12"/>
        <v/>
      </c>
      <c r="B162" s="60"/>
      <c r="C162" s="61"/>
      <c r="D162" s="62"/>
      <c r="E162" s="63"/>
      <c r="F162" s="64"/>
      <c r="G162" s="65"/>
      <c r="H162" s="66"/>
      <c r="I162" s="67"/>
      <c r="J162" s="65"/>
      <c r="K162" s="68"/>
      <c r="L162" s="68"/>
      <c r="M162" s="68"/>
      <c r="N162" s="68"/>
      <c r="O162" s="68"/>
      <c r="P162" s="69"/>
      <c r="Q162" s="70"/>
      <c r="R162" s="67">
        <f t="shared" si="13"/>
        <v>0</v>
      </c>
      <c r="S162" s="66">
        <f t="shared" si="14"/>
        <v>0</v>
      </c>
    </row>
    <row r="163" spans="1:19" x14ac:dyDescent="0.3">
      <c r="A163" s="59" t="str">
        <f t="shared" si="12"/>
        <v/>
      </c>
      <c r="B163" s="60"/>
      <c r="C163" s="61"/>
      <c r="D163" s="62"/>
      <c r="E163" s="63"/>
      <c r="F163" s="64"/>
      <c r="G163" s="65"/>
      <c r="H163" s="66"/>
      <c r="I163" s="67"/>
      <c r="J163" s="65"/>
      <c r="K163" s="68"/>
      <c r="L163" s="68"/>
      <c r="M163" s="68"/>
      <c r="N163" s="68"/>
      <c r="O163" s="68"/>
      <c r="P163" s="69"/>
      <c r="Q163" s="70"/>
      <c r="R163" s="67">
        <f t="shared" si="13"/>
        <v>0</v>
      </c>
      <c r="S163" s="66">
        <f t="shared" si="14"/>
        <v>0</v>
      </c>
    </row>
    <row r="164" spans="1:19" x14ac:dyDescent="0.3">
      <c r="A164" s="59" t="str">
        <f t="shared" si="12"/>
        <v/>
      </c>
      <c r="B164" s="60"/>
      <c r="C164" s="61"/>
      <c r="D164" s="62"/>
      <c r="E164" s="63"/>
      <c r="F164" s="64"/>
      <c r="G164" s="65"/>
      <c r="H164" s="66"/>
      <c r="I164" s="67"/>
      <c r="J164" s="65"/>
      <c r="K164" s="68"/>
      <c r="L164" s="68"/>
      <c r="M164" s="68"/>
      <c r="N164" s="68"/>
      <c r="O164" s="68"/>
      <c r="P164" s="69"/>
      <c r="Q164" s="70"/>
      <c r="R164" s="67">
        <f t="shared" si="13"/>
        <v>0</v>
      </c>
      <c r="S164" s="66">
        <f t="shared" si="14"/>
        <v>0</v>
      </c>
    </row>
    <row r="165" spans="1:19" x14ac:dyDescent="0.3">
      <c r="A165" s="59" t="str">
        <f t="shared" si="12"/>
        <v/>
      </c>
      <c r="B165" s="60"/>
      <c r="C165" s="61"/>
      <c r="D165" s="62"/>
      <c r="E165" s="63"/>
      <c r="F165" s="64"/>
      <c r="G165" s="65"/>
      <c r="H165" s="66"/>
      <c r="I165" s="67"/>
      <c r="J165" s="65"/>
      <c r="K165" s="68"/>
      <c r="L165" s="68"/>
      <c r="M165" s="68"/>
      <c r="N165" s="68"/>
      <c r="O165" s="68"/>
      <c r="P165" s="69"/>
      <c r="Q165" s="70"/>
      <c r="R165" s="67">
        <f t="shared" si="13"/>
        <v>0</v>
      </c>
      <c r="S165" s="66">
        <f t="shared" si="14"/>
        <v>0</v>
      </c>
    </row>
    <row r="166" spans="1:19" x14ac:dyDescent="0.3">
      <c r="A166" s="59" t="str">
        <f t="shared" si="12"/>
        <v/>
      </c>
      <c r="B166" s="60"/>
      <c r="C166" s="61"/>
      <c r="D166" s="62"/>
      <c r="E166" s="63"/>
      <c r="F166" s="64"/>
      <c r="G166" s="65"/>
      <c r="H166" s="66"/>
      <c r="I166" s="67"/>
      <c r="J166" s="65"/>
      <c r="K166" s="68"/>
      <c r="L166" s="68"/>
      <c r="M166" s="68"/>
      <c r="N166" s="68"/>
      <c r="O166" s="68"/>
      <c r="P166" s="69"/>
      <c r="Q166" s="70"/>
      <c r="R166" s="67">
        <f t="shared" ref="R166:R173" si="15">IF(Q166=1,7,IF(Q166=2,6,IF(Q166=3,5,IF(Q166=4,4,IF(Q166=5,3,IF(Q166=6,2,IF(Q166&gt;=6,1,0)))))))</f>
        <v>0</v>
      </c>
      <c r="S166" s="66">
        <f t="shared" ref="S166:S173" si="16">SUM(R166+$S$5)</f>
        <v>0</v>
      </c>
    </row>
    <row r="167" spans="1:19" x14ac:dyDescent="0.3">
      <c r="A167" s="59" t="str">
        <f t="shared" si="12"/>
        <v/>
      </c>
      <c r="B167" s="60"/>
      <c r="C167" s="61"/>
      <c r="D167" s="62"/>
      <c r="E167" s="63"/>
      <c r="F167" s="64"/>
      <c r="G167" s="65"/>
      <c r="H167" s="66"/>
      <c r="I167" s="67"/>
      <c r="J167" s="65"/>
      <c r="K167" s="68"/>
      <c r="L167" s="68"/>
      <c r="M167" s="68"/>
      <c r="N167" s="68"/>
      <c r="O167" s="68"/>
      <c r="P167" s="69"/>
      <c r="Q167" s="70"/>
      <c r="R167" s="67">
        <f t="shared" si="15"/>
        <v>0</v>
      </c>
      <c r="S167" s="66">
        <f t="shared" si="16"/>
        <v>0</v>
      </c>
    </row>
    <row r="168" spans="1:19" x14ac:dyDescent="0.3">
      <c r="A168" s="59" t="str">
        <f t="shared" si="12"/>
        <v/>
      </c>
      <c r="B168" s="60"/>
      <c r="C168" s="61"/>
      <c r="D168" s="62"/>
      <c r="E168" s="63"/>
      <c r="F168" s="64"/>
      <c r="G168" s="65"/>
      <c r="H168" s="66"/>
      <c r="I168" s="67"/>
      <c r="J168" s="65"/>
      <c r="K168" s="68"/>
      <c r="L168" s="68"/>
      <c r="M168" s="68"/>
      <c r="N168" s="68"/>
      <c r="O168" s="68"/>
      <c r="P168" s="69"/>
      <c r="Q168" s="70"/>
      <c r="R168" s="67">
        <f t="shared" si="15"/>
        <v>0</v>
      </c>
      <c r="S168" s="66">
        <f t="shared" si="16"/>
        <v>0</v>
      </c>
    </row>
    <row r="169" spans="1:19" x14ac:dyDescent="0.3">
      <c r="A169" s="59" t="str">
        <f t="shared" si="12"/>
        <v/>
      </c>
      <c r="B169" s="60"/>
      <c r="C169" s="61"/>
      <c r="D169" s="62"/>
      <c r="E169" s="63"/>
      <c r="F169" s="64"/>
      <c r="G169" s="65"/>
      <c r="H169" s="66"/>
      <c r="I169" s="67"/>
      <c r="J169" s="65"/>
      <c r="K169" s="68"/>
      <c r="L169" s="68"/>
      <c r="M169" s="68"/>
      <c r="N169" s="68"/>
      <c r="O169" s="68"/>
      <c r="P169" s="69"/>
      <c r="Q169" s="70"/>
      <c r="R169" s="67">
        <f t="shared" si="15"/>
        <v>0</v>
      </c>
      <c r="S169" s="66">
        <f t="shared" si="16"/>
        <v>0</v>
      </c>
    </row>
    <row r="170" spans="1:19" x14ac:dyDescent="0.3">
      <c r="A170" s="59" t="str">
        <f t="shared" si="12"/>
        <v/>
      </c>
      <c r="B170" s="60"/>
      <c r="C170" s="61"/>
      <c r="D170" s="62"/>
      <c r="E170" s="63"/>
      <c r="F170" s="64"/>
      <c r="G170" s="65"/>
      <c r="H170" s="66"/>
      <c r="I170" s="67"/>
      <c r="J170" s="65"/>
      <c r="K170" s="68"/>
      <c r="L170" s="68"/>
      <c r="M170" s="68"/>
      <c r="N170" s="68"/>
      <c r="O170" s="68"/>
      <c r="P170" s="69"/>
      <c r="Q170" s="70"/>
      <c r="R170" s="67">
        <f t="shared" si="15"/>
        <v>0</v>
      </c>
      <c r="S170" s="66">
        <f t="shared" si="16"/>
        <v>0</v>
      </c>
    </row>
    <row r="171" spans="1:19" x14ac:dyDescent="0.3">
      <c r="A171" s="59" t="str">
        <f t="shared" si="12"/>
        <v/>
      </c>
      <c r="B171" s="60"/>
      <c r="C171" s="61"/>
      <c r="D171" s="62"/>
      <c r="E171" s="63"/>
      <c r="F171" s="64"/>
      <c r="G171" s="65"/>
      <c r="H171" s="66"/>
      <c r="I171" s="67"/>
      <c r="J171" s="65"/>
      <c r="K171" s="68"/>
      <c r="L171" s="68"/>
      <c r="M171" s="68"/>
      <c r="N171" s="68"/>
      <c r="O171" s="68"/>
      <c r="P171" s="69"/>
      <c r="Q171" s="70"/>
      <c r="R171" s="67">
        <f t="shared" si="15"/>
        <v>0</v>
      </c>
      <c r="S171" s="66">
        <f t="shared" si="16"/>
        <v>0</v>
      </c>
    </row>
    <row r="172" spans="1:19" x14ac:dyDescent="0.3">
      <c r="A172" s="59" t="str">
        <f t="shared" si="12"/>
        <v/>
      </c>
      <c r="B172" s="60"/>
      <c r="C172" s="61"/>
      <c r="D172" s="62"/>
      <c r="E172" s="63"/>
      <c r="F172" s="64"/>
      <c r="G172" s="65"/>
      <c r="H172" s="66"/>
      <c r="I172" s="67"/>
      <c r="J172" s="65"/>
      <c r="K172" s="68"/>
      <c r="L172" s="68"/>
      <c r="M172" s="68"/>
      <c r="N172" s="68"/>
      <c r="O172" s="68"/>
      <c r="P172" s="69"/>
      <c r="Q172" s="70"/>
      <c r="R172" s="67">
        <f t="shared" si="15"/>
        <v>0</v>
      </c>
      <c r="S172" s="66">
        <f t="shared" si="16"/>
        <v>0</v>
      </c>
    </row>
    <row r="173" spans="1:19" x14ac:dyDescent="0.3">
      <c r="A173" s="59" t="str">
        <f t="shared" si="12"/>
        <v/>
      </c>
      <c r="B173" s="60"/>
      <c r="C173" s="61"/>
      <c r="D173" s="62"/>
      <c r="E173" s="63"/>
      <c r="F173" s="64"/>
      <c r="G173" s="65"/>
      <c r="H173" s="66"/>
      <c r="I173" s="67"/>
      <c r="J173" s="65"/>
      <c r="K173" s="68"/>
      <c r="L173" s="68"/>
      <c r="M173" s="68"/>
      <c r="N173" s="68"/>
      <c r="O173" s="68"/>
      <c r="P173" s="69"/>
      <c r="Q173" s="70"/>
      <c r="R173" s="67">
        <f t="shared" si="15"/>
        <v>0</v>
      </c>
      <c r="S173" s="66">
        <f t="shared" si="16"/>
        <v>0</v>
      </c>
    </row>
    <row r="174" spans="1:19" x14ac:dyDescent="0.3">
      <c r="A174" s="59" t="str">
        <f t="shared" si="12"/>
        <v/>
      </c>
    </row>
    <row r="175" spans="1:19" x14ac:dyDescent="0.3">
      <c r="A175" s="59" t="str">
        <f t="shared" si="12"/>
        <v/>
      </c>
    </row>
    <row r="176" spans="1:19" x14ac:dyDescent="0.3">
      <c r="A176" s="59" t="str">
        <f t="shared" si="12"/>
        <v/>
      </c>
    </row>
    <row r="177" spans="1:1" x14ac:dyDescent="0.3">
      <c r="A177" s="59" t="str">
        <f t="shared" si="12"/>
        <v/>
      </c>
    </row>
    <row r="178" spans="1:1" x14ac:dyDescent="0.3">
      <c r="A178" s="59" t="str">
        <f t="shared" si="12"/>
        <v/>
      </c>
    </row>
    <row r="179" spans="1:1" x14ac:dyDescent="0.3">
      <c r="A179" s="59" t="str">
        <f t="shared" si="12"/>
        <v/>
      </c>
    </row>
    <row r="180" spans="1:1" x14ac:dyDescent="0.3">
      <c r="A180" s="59" t="str">
        <f t="shared" si="12"/>
        <v/>
      </c>
    </row>
    <row r="181" spans="1:1" x14ac:dyDescent="0.3">
      <c r="A181" s="59" t="str">
        <f t="shared" si="12"/>
        <v/>
      </c>
    </row>
    <row r="182" spans="1:1" x14ac:dyDescent="0.3">
      <c r="A182" s="59" t="str">
        <f t="shared" si="12"/>
        <v/>
      </c>
    </row>
    <row r="183" spans="1:1" x14ac:dyDescent="0.3">
      <c r="A183" s="59" t="str">
        <f t="shared" si="12"/>
        <v/>
      </c>
    </row>
    <row r="184" spans="1:1" x14ac:dyDescent="0.3">
      <c r="A184" s="59" t="str">
        <f t="shared" si="12"/>
        <v/>
      </c>
    </row>
    <row r="185" spans="1:1" x14ac:dyDescent="0.3">
      <c r="A185" s="59" t="str">
        <f t="shared" si="12"/>
        <v/>
      </c>
    </row>
    <row r="186" spans="1:1" x14ac:dyDescent="0.3">
      <c r="A186" s="59" t="str">
        <f t="shared" si="12"/>
        <v/>
      </c>
    </row>
    <row r="187" spans="1:1" x14ac:dyDescent="0.3">
      <c r="A187" s="59" t="str">
        <f t="shared" si="12"/>
        <v/>
      </c>
    </row>
    <row r="188" spans="1:1" x14ac:dyDescent="0.3">
      <c r="A188" s="59" t="str">
        <f t="shared" si="12"/>
        <v/>
      </c>
    </row>
    <row r="189" spans="1:1" x14ac:dyDescent="0.3">
      <c r="A189" s="59" t="str">
        <f t="shared" si="12"/>
        <v/>
      </c>
    </row>
    <row r="190" spans="1:1" x14ac:dyDescent="0.3">
      <c r="A190" s="59" t="str">
        <f t="shared" si="12"/>
        <v/>
      </c>
    </row>
    <row r="191" spans="1:1" x14ac:dyDescent="0.3">
      <c r="A191" s="59" t="str">
        <f t="shared" si="12"/>
        <v/>
      </c>
    </row>
    <row r="192" spans="1:1" x14ac:dyDescent="0.3">
      <c r="A192" s="59" t="str">
        <f t="shared" si="12"/>
        <v/>
      </c>
    </row>
    <row r="193" spans="1:1" x14ac:dyDescent="0.3">
      <c r="A193" s="59" t="str">
        <f t="shared" si="12"/>
        <v/>
      </c>
    </row>
    <row r="194" spans="1:1" x14ac:dyDescent="0.3">
      <c r="A194" s="59" t="str">
        <f t="shared" si="12"/>
        <v/>
      </c>
    </row>
    <row r="195" spans="1:1" x14ac:dyDescent="0.3">
      <c r="A195" s="59" t="str">
        <f t="shared" si="12"/>
        <v/>
      </c>
    </row>
    <row r="196" spans="1:1" x14ac:dyDescent="0.3">
      <c r="A196" s="59" t="str">
        <f t="shared" si="12"/>
        <v/>
      </c>
    </row>
    <row r="197" spans="1:1" x14ac:dyDescent="0.3">
      <c r="A197" s="59" t="str">
        <f t="shared" si="12"/>
        <v/>
      </c>
    </row>
    <row r="198" spans="1:1" x14ac:dyDescent="0.3">
      <c r="A198" s="59" t="str">
        <f t="shared" si="12"/>
        <v/>
      </c>
    </row>
    <row r="199" spans="1:1" x14ac:dyDescent="0.3">
      <c r="A199" s="59" t="str">
        <f t="shared" si="12"/>
        <v/>
      </c>
    </row>
    <row r="200" spans="1:1" x14ac:dyDescent="0.3">
      <c r="A200" s="59" t="str">
        <f t="shared" ref="A200:A263" si="17">CONCATENATE(B200,C200,D200)</f>
        <v/>
      </c>
    </row>
    <row r="201" spans="1:1" x14ac:dyDescent="0.3">
      <c r="A201" s="59" t="str">
        <f t="shared" si="17"/>
        <v/>
      </c>
    </row>
    <row r="202" spans="1:1" x14ac:dyDescent="0.3">
      <c r="A202" s="59" t="str">
        <f t="shared" si="17"/>
        <v/>
      </c>
    </row>
    <row r="203" spans="1:1" x14ac:dyDescent="0.3">
      <c r="A203" s="59" t="str">
        <f t="shared" si="17"/>
        <v/>
      </c>
    </row>
    <row r="204" spans="1:1" x14ac:dyDescent="0.3">
      <c r="A204" s="59" t="str">
        <f t="shared" si="17"/>
        <v/>
      </c>
    </row>
    <row r="205" spans="1:1" x14ac:dyDescent="0.3">
      <c r="A205" s="59" t="str">
        <f t="shared" si="17"/>
        <v/>
      </c>
    </row>
    <row r="206" spans="1:1" x14ac:dyDescent="0.3">
      <c r="A206" s="59" t="str">
        <f t="shared" si="17"/>
        <v/>
      </c>
    </row>
    <row r="207" spans="1:1" x14ac:dyDescent="0.3">
      <c r="A207" s="59" t="str">
        <f t="shared" si="17"/>
        <v/>
      </c>
    </row>
    <row r="208" spans="1:1" x14ac:dyDescent="0.3">
      <c r="A208" s="59" t="str">
        <f t="shared" si="17"/>
        <v/>
      </c>
    </row>
    <row r="209" spans="1:1" x14ac:dyDescent="0.3">
      <c r="A209" s="59" t="str">
        <f t="shared" si="17"/>
        <v/>
      </c>
    </row>
    <row r="210" spans="1:1" x14ac:dyDescent="0.3">
      <c r="A210" s="59" t="str">
        <f t="shared" si="17"/>
        <v/>
      </c>
    </row>
    <row r="211" spans="1:1" x14ac:dyDescent="0.3">
      <c r="A211" s="59" t="str">
        <f t="shared" si="17"/>
        <v/>
      </c>
    </row>
    <row r="212" spans="1:1" x14ac:dyDescent="0.3">
      <c r="A212" s="59" t="str">
        <f t="shared" si="17"/>
        <v/>
      </c>
    </row>
    <row r="213" spans="1:1" x14ac:dyDescent="0.3">
      <c r="A213" s="59" t="str">
        <f t="shared" si="17"/>
        <v/>
      </c>
    </row>
    <row r="214" spans="1:1" x14ac:dyDescent="0.3">
      <c r="A214" s="59" t="str">
        <f t="shared" si="17"/>
        <v/>
      </c>
    </row>
    <row r="215" spans="1:1" x14ac:dyDescent="0.3">
      <c r="A215" s="59" t="str">
        <f t="shared" si="17"/>
        <v/>
      </c>
    </row>
    <row r="216" spans="1:1" x14ac:dyDescent="0.3">
      <c r="A216" s="59" t="str">
        <f t="shared" si="17"/>
        <v/>
      </c>
    </row>
    <row r="217" spans="1:1" x14ac:dyDescent="0.3">
      <c r="A217" s="59" t="str">
        <f t="shared" si="17"/>
        <v/>
      </c>
    </row>
    <row r="218" spans="1:1" x14ac:dyDescent="0.3">
      <c r="A218" s="59" t="str">
        <f t="shared" si="17"/>
        <v/>
      </c>
    </row>
    <row r="219" spans="1:1" x14ac:dyDescent="0.3">
      <c r="A219" s="59" t="str">
        <f t="shared" si="17"/>
        <v/>
      </c>
    </row>
    <row r="220" spans="1:1" x14ac:dyDescent="0.3">
      <c r="A220" s="59" t="str">
        <f t="shared" si="17"/>
        <v/>
      </c>
    </row>
    <row r="221" spans="1:1" x14ac:dyDescent="0.3">
      <c r="A221" s="59" t="str">
        <f t="shared" si="17"/>
        <v/>
      </c>
    </row>
    <row r="222" spans="1:1" x14ac:dyDescent="0.3">
      <c r="A222" s="59" t="str">
        <f t="shared" si="17"/>
        <v/>
      </c>
    </row>
    <row r="223" spans="1:1" x14ac:dyDescent="0.3">
      <c r="A223" s="59" t="str">
        <f t="shared" si="17"/>
        <v/>
      </c>
    </row>
    <row r="224" spans="1:1" x14ac:dyDescent="0.3">
      <c r="A224" s="59" t="str">
        <f t="shared" si="17"/>
        <v/>
      </c>
    </row>
    <row r="225" spans="1:1" x14ac:dyDescent="0.3">
      <c r="A225" s="59" t="str">
        <f t="shared" si="17"/>
        <v/>
      </c>
    </row>
    <row r="226" spans="1:1" x14ac:dyDescent="0.3">
      <c r="A226" s="59" t="str">
        <f t="shared" si="17"/>
        <v/>
      </c>
    </row>
    <row r="227" spans="1:1" x14ac:dyDescent="0.3">
      <c r="A227" s="59" t="str">
        <f t="shared" si="17"/>
        <v/>
      </c>
    </row>
    <row r="228" spans="1:1" x14ac:dyDescent="0.3">
      <c r="A228" s="59" t="str">
        <f t="shared" si="17"/>
        <v/>
      </c>
    </row>
    <row r="229" spans="1:1" x14ac:dyDescent="0.3">
      <c r="A229" s="59" t="str">
        <f t="shared" si="17"/>
        <v/>
      </c>
    </row>
    <row r="230" spans="1:1" x14ac:dyDescent="0.3">
      <c r="A230" s="59" t="str">
        <f t="shared" si="17"/>
        <v/>
      </c>
    </row>
    <row r="231" spans="1:1" x14ac:dyDescent="0.3">
      <c r="A231" s="59" t="str">
        <f t="shared" si="17"/>
        <v/>
      </c>
    </row>
    <row r="232" spans="1:1" x14ac:dyDescent="0.3">
      <c r="A232" s="59" t="str">
        <f t="shared" si="17"/>
        <v/>
      </c>
    </row>
    <row r="233" spans="1:1" x14ac:dyDescent="0.3">
      <c r="A233" s="59" t="str">
        <f t="shared" si="17"/>
        <v/>
      </c>
    </row>
    <row r="234" spans="1:1" x14ac:dyDescent="0.3">
      <c r="A234" s="59" t="str">
        <f t="shared" si="17"/>
        <v/>
      </c>
    </row>
    <row r="235" spans="1:1" x14ac:dyDescent="0.3">
      <c r="A235" s="59" t="str">
        <f t="shared" si="17"/>
        <v/>
      </c>
    </row>
    <row r="236" spans="1:1" x14ac:dyDescent="0.3">
      <c r="A236" s="59" t="str">
        <f t="shared" si="17"/>
        <v/>
      </c>
    </row>
    <row r="237" spans="1:1" x14ac:dyDescent="0.3">
      <c r="A237" s="59" t="str">
        <f t="shared" si="17"/>
        <v/>
      </c>
    </row>
    <row r="238" spans="1:1" x14ac:dyDescent="0.3">
      <c r="A238" s="59" t="str">
        <f t="shared" si="17"/>
        <v/>
      </c>
    </row>
    <row r="239" spans="1:1" x14ac:dyDescent="0.3">
      <c r="A239" s="59" t="str">
        <f t="shared" si="17"/>
        <v/>
      </c>
    </row>
    <row r="240" spans="1:1" x14ac:dyDescent="0.3">
      <c r="A240" s="59" t="str">
        <f t="shared" si="17"/>
        <v/>
      </c>
    </row>
    <row r="241" spans="1:1" x14ac:dyDescent="0.3">
      <c r="A241" s="59" t="str">
        <f t="shared" si="17"/>
        <v/>
      </c>
    </row>
    <row r="242" spans="1:1" x14ac:dyDescent="0.3">
      <c r="A242" s="59" t="str">
        <f t="shared" si="17"/>
        <v/>
      </c>
    </row>
    <row r="243" spans="1:1" x14ac:dyDescent="0.3">
      <c r="A243" s="59" t="str">
        <f t="shared" si="17"/>
        <v/>
      </c>
    </row>
    <row r="244" spans="1:1" x14ac:dyDescent="0.3">
      <c r="A244" s="59" t="str">
        <f t="shared" si="17"/>
        <v/>
      </c>
    </row>
    <row r="245" spans="1:1" x14ac:dyDescent="0.3">
      <c r="A245" s="59" t="str">
        <f t="shared" si="17"/>
        <v/>
      </c>
    </row>
    <row r="246" spans="1:1" x14ac:dyDescent="0.3">
      <c r="A246" s="59" t="str">
        <f t="shared" si="17"/>
        <v/>
      </c>
    </row>
    <row r="247" spans="1:1" x14ac:dyDescent="0.3">
      <c r="A247" s="59" t="str">
        <f t="shared" si="17"/>
        <v/>
      </c>
    </row>
    <row r="248" spans="1:1" x14ac:dyDescent="0.3">
      <c r="A248" s="59" t="str">
        <f t="shared" si="17"/>
        <v/>
      </c>
    </row>
    <row r="249" spans="1:1" x14ac:dyDescent="0.3">
      <c r="A249" s="59" t="str">
        <f t="shared" si="17"/>
        <v/>
      </c>
    </row>
    <row r="250" spans="1:1" x14ac:dyDescent="0.3">
      <c r="A250" s="59" t="str">
        <f t="shared" si="17"/>
        <v/>
      </c>
    </row>
    <row r="251" spans="1:1" x14ac:dyDescent="0.3">
      <c r="A251" s="59" t="str">
        <f t="shared" si="17"/>
        <v/>
      </c>
    </row>
    <row r="252" spans="1:1" x14ac:dyDescent="0.3">
      <c r="A252" s="59" t="str">
        <f t="shared" si="17"/>
        <v/>
      </c>
    </row>
    <row r="253" spans="1:1" x14ac:dyDescent="0.3">
      <c r="A253" s="59" t="str">
        <f t="shared" si="17"/>
        <v/>
      </c>
    </row>
    <row r="254" spans="1:1" x14ac:dyDescent="0.3">
      <c r="A254" s="59" t="str">
        <f t="shared" si="17"/>
        <v/>
      </c>
    </row>
    <row r="255" spans="1:1" x14ac:dyDescent="0.3">
      <c r="A255" s="59" t="str">
        <f t="shared" si="17"/>
        <v/>
      </c>
    </row>
    <row r="256" spans="1:1" x14ac:dyDescent="0.3">
      <c r="A256" s="59" t="str">
        <f t="shared" si="17"/>
        <v/>
      </c>
    </row>
    <row r="257" spans="1:1" x14ac:dyDescent="0.3">
      <c r="A257" s="59" t="str">
        <f t="shared" si="17"/>
        <v/>
      </c>
    </row>
    <row r="258" spans="1:1" x14ac:dyDescent="0.3">
      <c r="A258" s="59" t="str">
        <f t="shared" si="17"/>
        <v/>
      </c>
    </row>
    <row r="259" spans="1:1" x14ac:dyDescent="0.3">
      <c r="A259" s="59" t="str">
        <f t="shared" si="17"/>
        <v/>
      </c>
    </row>
    <row r="260" spans="1:1" x14ac:dyDescent="0.3">
      <c r="A260" s="59" t="str">
        <f t="shared" si="17"/>
        <v/>
      </c>
    </row>
    <row r="261" spans="1:1" x14ac:dyDescent="0.3">
      <c r="A261" s="59" t="str">
        <f t="shared" si="17"/>
        <v/>
      </c>
    </row>
    <row r="262" spans="1:1" x14ac:dyDescent="0.3">
      <c r="A262" s="59" t="str">
        <f t="shared" si="17"/>
        <v/>
      </c>
    </row>
    <row r="263" spans="1:1" x14ac:dyDescent="0.3">
      <c r="A263" s="59" t="str">
        <f t="shared" si="17"/>
        <v/>
      </c>
    </row>
    <row r="264" spans="1:1" x14ac:dyDescent="0.3">
      <c r="A264" s="59" t="str">
        <f t="shared" ref="A264:A327" si="18">CONCATENATE(B264,C264,D264)</f>
        <v/>
      </c>
    </row>
    <row r="265" spans="1:1" x14ac:dyDescent="0.3">
      <c r="A265" s="59" t="str">
        <f t="shared" si="18"/>
        <v/>
      </c>
    </row>
    <row r="266" spans="1:1" x14ac:dyDescent="0.3">
      <c r="A266" s="59" t="str">
        <f t="shared" si="18"/>
        <v/>
      </c>
    </row>
    <row r="267" spans="1:1" x14ac:dyDescent="0.3">
      <c r="A267" s="59" t="str">
        <f t="shared" si="18"/>
        <v/>
      </c>
    </row>
    <row r="268" spans="1:1" x14ac:dyDescent="0.3">
      <c r="A268" s="59" t="str">
        <f t="shared" si="18"/>
        <v/>
      </c>
    </row>
    <row r="269" spans="1:1" x14ac:dyDescent="0.3">
      <c r="A269" s="59" t="str">
        <f t="shared" si="18"/>
        <v/>
      </c>
    </row>
    <row r="270" spans="1:1" x14ac:dyDescent="0.3">
      <c r="A270" s="59" t="str">
        <f t="shared" si="18"/>
        <v/>
      </c>
    </row>
    <row r="271" spans="1:1" x14ac:dyDescent="0.3">
      <c r="A271" s="59" t="str">
        <f t="shared" si="18"/>
        <v/>
      </c>
    </row>
    <row r="272" spans="1:1" x14ac:dyDescent="0.3">
      <c r="A272" s="59" t="str">
        <f t="shared" si="18"/>
        <v/>
      </c>
    </row>
    <row r="273" spans="1:1" x14ac:dyDescent="0.3">
      <c r="A273" s="59" t="str">
        <f t="shared" si="18"/>
        <v/>
      </c>
    </row>
    <row r="274" spans="1:1" x14ac:dyDescent="0.3">
      <c r="A274" s="59" t="str">
        <f t="shared" si="18"/>
        <v/>
      </c>
    </row>
    <row r="275" spans="1:1" x14ac:dyDescent="0.3">
      <c r="A275" s="59" t="str">
        <f t="shared" si="18"/>
        <v/>
      </c>
    </row>
    <row r="276" spans="1:1" x14ac:dyDescent="0.3">
      <c r="A276" s="59" t="str">
        <f t="shared" si="18"/>
        <v/>
      </c>
    </row>
    <row r="277" spans="1:1" x14ac:dyDescent="0.3">
      <c r="A277" s="59" t="str">
        <f t="shared" si="18"/>
        <v/>
      </c>
    </row>
    <row r="278" spans="1:1" x14ac:dyDescent="0.3">
      <c r="A278" s="59" t="str">
        <f t="shared" si="18"/>
        <v/>
      </c>
    </row>
    <row r="279" spans="1:1" x14ac:dyDescent="0.3">
      <c r="A279" s="59" t="str">
        <f t="shared" si="18"/>
        <v/>
      </c>
    </row>
    <row r="280" spans="1:1" x14ac:dyDescent="0.3">
      <c r="A280" s="59" t="str">
        <f t="shared" si="18"/>
        <v/>
      </c>
    </row>
    <row r="281" spans="1:1" x14ac:dyDescent="0.3">
      <c r="A281" s="59" t="str">
        <f t="shared" si="18"/>
        <v/>
      </c>
    </row>
    <row r="282" spans="1:1" x14ac:dyDescent="0.3">
      <c r="A282" s="59" t="str">
        <f t="shared" si="18"/>
        <v/>
      </c>
    </row>
    <row r="283" spans="1:1" x14ac:dyDescent="0.3">
      <c r="A283" s="59" t="str">
        <f t="shared" si="18"/>
        <v/>
      </c>
    </row>
    <row r="284" spans="1:1" x14ac:dyDescent="0.3">
      <c r="A284" s="59" t="str">
        <f t="shared" si="18"/>
        <v/>
      </c>
    </row>
    <row r="285" spans="1:1" x14ac:dyDescent="0.3">
      <c r="A285" s="59" t="str">
        <f t="shared" si="18"/>
        <v/>
      </c>
    </row>
    <row r="286" spans="1:1" x14ac:dyDescent="0.3">
      <c r="A286" s="59" t="str">
        <f t="shared" si="18"/>
        <v/>
      </c>
    </row>
    <row r="287" spans="1:1" x14ac:dyDescent="0.3">
      <c r="A287" s="59" t="str">
        <f t="shared" si="18"/>
        <v/>
      </c>
    </row>
    <row r="288" spans="1:1" x14ac:dyDescent="0.3">
      <c r="A288" s="59" t="str">
        <f t="shared" si="18"/>
        <v/>
      </c>
    </row>
    <row r="289" spans="1:1" x14ac:dyDescent="0.3">
      <c r="A289" s="59" t="str">
        <f t="shared" si="18"/>
        <v/>
      </c>
    </row>
    <row r="290" spans="1:1" x14ac:dyDescent="0.3">
      <c r="A290" s="59" t="str">
        <f t="shared" si="18"/>
        <v/>
      </c>
    </row>
    <row r="291" spans="1:1" x14ac:dyDescent="0.3">
      <c r="A291" s="59" t="str">
        <f t="shared" si="18"/>
        <v/>
      </c>
    </row>
    <row r="292" spans="1:1" x14ac:dyDescent="0.3">
      <c r="A292" s="59" t="str">
        <f t="shared" si="18"/>
        <v/>
      </c>
    </row>
    <row r="293" spans="1:1" x14ac:dyDescent="0.3">
      <c r="A293" s="59" t="str">
        <f t="shared" si="18"/>
        <v/>
      </c>
    </row>
    <row r="294" spans="1:1" x14ac:dyDescent="0.3">
      <c r="A294" s="59" t="str">
        <f t="shared" si="18"/>
        <v/>
      </c>
    </row>
    <row r="295" spans="1:1" x14ac:dyDescent="0.3">
      <c r="A295" s="59" t="str">
        <f t="shared" si="18"/>
        <v/>
      </c>
    </row>
    <row r="296" spans="1:1" x14ac:dyDescent="0.3">
      <c r="A296" s="59" t="str">
        <f t="shared" si="18"/>
        <v/>
      </c>
    </row>
    <row r="297" spans="1:1" x14ac:dyDescent="0.3">
      <c r="A297" s="59" t="str">
        <f t="shared" si="18"/>
        <v/>
      </c>
    </row>
    <row r="298" spans="1:1" x14ac:dyDescent="0.3">
      <c r="A298" s="59" t="str">
        <f t="shared" si="18"/>
        <v/>
      </c>
    </row>
    <row r="299" spans="1:1" x14ac:dyDescent="0.3">
      <c r="A299" s="59" t="str">
        <f t="shared" si="18"/>
        <v/>
      </c>
    </row>
    <row r="300" spans="1:1" x14ac:dyDescent="0.3">
      <c r="A300" s="59" t="str">
        <f t="shared" si="18"/>
        <v/>
      </c>
    </row>
    <row r="301" spans="1:1" x14ac:dyDescent="0.3">
      <c r="A301" s="59" t="str">
        <f t="shared" si="18"/>
        <v/>
      </c>
    </row>
    <row r="302" spans="1:1" x14ac:dyDescent="0.3">
      <c r="A302" s="59" t="str">
        <f t="shared" si="18"/>
        <v/>
      </c>
    </row>
    <row r="303" spans="1:1" x14ac:dyDescent="0.3">
      <c r="A303" s="59" t="str">
        <f t="shared" si="18"/>
        <v/>
      </c>
    </row>
    <row r="304" spans="1:1" x14ac:dyDescent="0.3">
      <c r="A304" s="59" t="str">
        <f t="shared" si="18"/>
        <v/>
      </c>
    </row>
    <row r="305" spans="1:1" x14ac:dyDescent="0.3">
      <c r="A305" s="59" t="str">
        <f t="shared" si="18"/>
        <v/>
      </c>
    </row>
    <row r="306" spans="1:1" x14ac:dyDescent="0.3">
      <c r="A306" s="59" t="str">
        <f t="shared" si="18"/>
        <v/>
      </c>
    </row>
    <row r="307" spans="1:1" x14ac:dyDescent="0.3">
      <c r="A307" s="59" t="str">
        <f t="shared" si="18"/>
        <v/>
      </c>
    </row>
    <row r="308" spans="1:1" x14ac:dyDescent="0.3">
      <c r="A308" s="59" t="str">
        <f t="shared" si="18"/>
        <v/>
      </c>
    </row>
    <row r="309" spans="1:1" x14ac:dyDescent="0.3">
      <c r="A309" s="59" t="str">
        <f t="shared" si="18"/>
        <v/>
      </c>
    </row>
    <row r="310" spans="1:1" x14ac:dyDescent="0.3">
      <c r="A310" s="59" t="str">
        <f t="shared" si="18"/>
        <v/>
      </c>
    </row>
    <row r="311" spans="1:1" x14ac:dyDescent="0.3">
      <c r="A311" s="59" t="str">
        <f t="shared" si="18"/>
        <v/>
      </c>
    </row>
    <row r="312" spans="1:1" x14ac:dyDescent="0.3">
      <c r="A312" s="59" t="str">
        <f t="shared" si="18"/>
        <v/>
      </c>
    </row>
    <row r="313" spans="1:1" x14ac:dyDescent="0.3">
      <c r="A313" s="59" t="str">
        <f t="shared" si="18"/>
        <v/>
      </c>
    </row>
    <row r="314" spans="1:1" x14ac:dyDescent="0.3">
      <c r="A314" s="59" t="str">
        <f t="shared" si="18"/>
        <v/>
      </c>
    </row>
    <row r="315" spans="1:1" x14ac:dyDescent="0.3">
      <c r="A315" s="59" t="str">
        <f t="shared" si="18"/>
        <v/>
      </c>
    </row>
    <row r="316" spans="1:1" x14ac:dyDescent="0.3">
      <c r="A316" s="59" t="str">
        <f t="shared" si="18"/>
        <v/>
      </c>
    </row>
    <row r="317" spans="1:1" x14ac:dyDescent="0.3">
      <c r="A317" s="59" t="str">
        <f t="shared" si="18"/>
        <v/>
      </c>
    </row>
    <row r="318" spans="1:1" x14ac:dyDescent="0.3">
      <c r="A318" s="59" t="str">
        <f t="shared" si="18"/>
        <v/>
      </c>
    </row>
    <row r="319" spans="1:1" x14ac:dyDescent="0.3">
      <c r="A319" s="59" t="str">
        <f t="shared" si="18"/>
        <v/>
      </c>
    </row>
    <row r="320" spans="1:1" x14ac:dyDescent="0.3">
      <c r="A320" s="59" t="str">
        <f t="shared" si="18"/>
        <v/>
      </c>
    </row>
    <row r="321" spans="1:1" x14ac:dyDescent="0.3">
      <c r="A321" s="59" t="str">
        <f t="shared" si="18"/>
        <v/>
      </c>
    </row>
    <row r="322" spans="1:1" x14ac:dyDescent="0.3">
      <c r="A322" s="59" t="str">
        <f t="shared" si="18"/>
        <v/>
      </c>
    </row>
    <row r="323" spans="1:1" x14ac:dyDescent="0.3">
      <c r="A323" s="59" t="str">
        <f t="shared" si="18"/>
        <v/>
      </c>
    </row>
    <row r="324" spans="1:1" x14ac:dyDescent="0.3">
      <c r="A324" s="59" t="str">
        <f t="shared" si="18"/>
        <v/>
      </c>
    </row>
    <row r="325" spans="1:1" x14ac:dyDescent="0.3">
      <c r="A325" s="59" t="str">
        <f t="shared" si="18"/>
        <v/>
      </c>
    </row>
    <row r="326" spans="1:1" x14ac:dyDescent="0.3">
      <c r="A326" s="59" t="str">
        <f t="shared" si="18"/>
        <v/>
      </c>
    </row>
    <row r="327" spans="1:1" x14ac:dyDescent="0.3">
      <c r="A327" s="59" t="str">
        <f t="shared" si="18"/>
        <v/>
      </c>
    </row>
    <row r="328" spans="1:1" x14ac:dyDescent="0.3">
      <c r="A328" s="59" t="str">
        <f t="shared" ref="A328:A391" si="19">CONCATENATE(B328,C328,D328)</f>
        <v/>
      </c>
    </row>
    <row r="329" spans="1:1" x14ac:dyDescent="0.3">
      <c r="A329" s="59" t="str">
        <f t="shared" si="19"/>
        <v/>
      </c>
    </row>
    <row r="330" spans="1:1" x14ac:dyDescent="0.3">
      <c r="A330" s="59" t="str">
        <f t="shared" si="19"/>
        <v/>
      </c>
    </row>
    <row r="331" spans="1:1" x14ac:dyDescent="0.3">
      <c r="A331" s="59" t="str">
        <f t="shared" si="19"/>
        <v/>
      </c>
    </row>
    <row r="332" spans="1:1" x14ac:dyDescent="0.3">
      <c r="A332" s="59" t="str">
        <f t="shared" si="19"/>
        <v/>
      </c>
    </row>
    <row r="333" spans="1:1" x14ac:dyDescent="0.3">
      <c r="A333" s="59" t="str">
        <f t="shared" si="19"/>
        <v/>
      </c>
    </row>
    <row r="334" spans="1:1" x14ac:dyDescent="0.3">
      <c r="A334" s="59" t="str">
        <f t="shared" si="19"/>
        <v/>
      </c>
    </row>
    <row r="335" spans="1:1" x14ac:dyDescent="0.3">
      <c r="A335" s="59" t="str">
        <f t="shared" si="19"/>
        <v/>
      </c>
    </row>
    <row r="336" spans="1:1" x14ac:dyDescent="0.3">
      <c r="A336" s="59" t="str">
        <f t="shared" si="19"/>
        <v/>
      </c>
    </row>
    <row r="337" spans="1:1" x14ac:dyDescent="0.3">
      <c r="A337" s="59" t="str">
        <f t="shared" si="19"/>
        <v/>
      </c>
    </row>
    <row r="338" spans="1:1" x14ac:dyDescent="0.3">
      <c r="A338" s="59" t="str">
        <f t="shared" si="19"/>
        <v/>
      </c>
    </row>
    <row r="339" spans="1:1" x14ac:dyDescent="0.3">
      <c r="A339" s="59" t="str">
        <f t="shared" si="19"/>
        <v/>
      </c>
    </row>
    <row r="340" spans="1:1" x14ac:dyDescent="0.3">
      <c r="A340" s="59" t="str">
        <f t="shared" si="19"/>
        <v/>
      </c>
    </row>
    <row r="341" spans="1:1" x14ac:dyDescent="0.3">
      <c r="A341" s="59" t="str">
        <f t="shared" si="19"/>
        <v/>
      </c>
    </row>
    <row r="342" spans="1:1" x14ac:dyDescent="0.3">
      <c r="A342" s="59" t="str">
        <f t="shared" si="19"/>
        <v/>
      </c>
    </row>
    <row r="343" spans="1:1" x14ac:dyDescent="0.3">
      <c r="A343" s="59" t="str">
        <f t="shared" si="19"/>
        <v/>
      </c>
    </row>
    <row r="344" spans="1:1" x14ac:dyDescent="0.3">
      <c r="A344" s="59" t="str">
        <f t="shared" si="19"/>
        <v/>
      </c>
    </row>
    <row r="345" spans="1:1" x14ac:dyDescent="0.3">
      <c r="A345" s="59" t="str">
        <f t="shared" si="19"/>
        <v/>
      </c>
    </row>
    <row r="346" spans="1:1" x14ac:dyDescent="0.3">
      <c r="A346" s="59" t="str">
        <f t="shared" si="19"/>
        <v/>
      </c>
    </row>
    <row r="347" spans="1:1" x14ac:dyDescent="0.3">
      <c r="A347" s="59" t="str">
        <f t="shared" si="19"/>
        <v/>
      </c>
    </row>
    <row r="348" spans="1:1" x14ac:dyDescent="0.3">
      <c r="A348" s="59" t="str">
        <f t="shared" si="19"/>
        <v/>
      </c>
    </row>
    <row r="349" spans="1:1" x14ac:dyDescent="0.3">
      <c r="A349" s="59" t="str">
        <f t="shared" si="19"/>
        <v/>
      </c>
    </row>
    <row r="350" spans="1:1" x14ac:dyDescent="0.3">
      <c r="A350" s="59" t="str">
        <f t="shared" si="19"/>
        <v/>
      </c>
    </row>
    <row r="351" spans="1:1" x14ac:dyDescent="0.3">
      <c r="A351" s="59" t="str">
        <f t="shared" si="19"/>
        <v/>
      </c>
    </row>
    <row r="352" spans="1:1" x14ac:dyDescent="0.3">
      <c r="A352" s="59" t="str">
        <f t="shared" si="19"/>
        <v/>
      </c>
    </row>
    <row r="353" spans="1:1" x14ac:dyDescent="0.3">
      <c r="A353" s="59" t="str">
        <f t="shared" si="19"/>
        <v/>
      </c>
    </row>
    <row r="354" spans="1:1" x14ac:dyDescent="0.3">
      <c r="A354" s="59" t="str">
        <f t="shared" si="19"/>
        <v/>
      </c>
    </row>
    <row r="355" spans="1:1" x14ac:dyDescent="0.3">
      <c r="A355" s="59" t="str">
        <f t="shared" si="19"/>
        <v/>
      </c>
    </row>
    <row r="356" spans="1:1" x14ac:dyDescent="0.3">
      <c r="A356" s="59" t="str">
        <f t="shared" si="19"/>
        <v/>
      </c>
    </row>
    <row r="357" spans="1:1" x14ac:dyDescent="0.3">
      <c r="A357" s="59" t="str">
        <f t="shared" si="19"/>
        <v/>
      </c>
    </row>
    <row r="358" spans="1:1" x14ac:dyDescent="0.3">
      <c r="A358" s="59" t="str">
        <f t="shared" si="19"/>
        <v/>
      </c>
    </row>
    <row r="359" spans="1:1" x14ac:dyDescent="0.3">
      <c r="A359" s="59" t="str">
        <f t="shared" si="19"/>
        <v/>
      </c>
    </row>
    <row r="360" spans="1:1" x14ac:dyDescent="0.3">
      <c r="A360" s="59" t="str">
        <f t="shared" si="19"/>
        <v/>
      </c>
    </row>
    <row r="361" spans="1:1" x14ac:dyDescent="0.3">
      <c r="A361" s="59" t="str">
        <f t="shared" si="19"/>
        <v/>
      </c>
    </row>
    <row r="362" spans="1:1" x14ac:dyDescent="0.3">
      <c r="A362" s="59" t="str">
        <f t="shared" si="19"/>
        <v/>
      </c>
    </row>
    <row r="363" spans="1:1" x14ac:dyDescent="0.3">
      <c r="A363" s="59" t="str">
        <f t="shared" si="19"/>
        <v/>
      </c>
    </row>
    <row r="364" spans="1:1" x14ac:dyDescent="0.3">
      <c r="A364" s="59" t="str">
        <f t="shared" si="19"/>
        <v/>
      </c>
    </row>
    <row r="365" spans="1:1" x14ac:dyDescent="0.3">
      <c r="A365" s="59" t="str">
        <f t="shared" si="19"/>
        <v/>
      </c>
    </row>
    <row r="366" spans="1:1" x14ac:dyDescent="0.3">
      <c r="A366" s="59" t="str">
        <f t="shared" si="19"/>
        <v/>
      </c>
    </row>
    <row r="367" spans="1:1" x14ac:dyDescent="0.3">
      <c r="A367" s="59" t="str">
        <f t="shared" si="19"/>
        <v/>
      </c>
    </row>
    <row r="368" spans="1:1" x14ac:dyDescent="0.3">
      <c r="A368" s="59" t="str">
        <f t="shared" si="19"/>
        <v/>
      </c>
    </row>
    <row r="369" spans="1:1" x14ac:dyDescent="0.3">
      <c r="A369" s="59" t="str">
        <f t="shared" si="19"/>
        <v/>
      </c>
    </row>
    <row r="370" spans="1:1" x14ac:dyDescent="0.3">
      <c r="A370" s="59" t="str">
        <f t="shared" si="19"/>
        <v/>
      </c>
    </row>
    <row r="371" spans="1:1" x14ac:dyDescent="0.3">
      <c r="A371" s="59" t="str">
        <f t="shared" si="19"/>
        <v/>
      </c>
    </row>
    <row r="372" spans="1:1" x14ac:dyDescent="0.3">
      <c r="A372" s="59" t="str">
        <f t="shared" si="19"/>
        <v/>
      </c>
    </row>
    <row r="373" spans="1:1" x14ac:dyDescent="0.3">
      <c r="A373" s="59" t="str">
        <f t="shared" si="19"/>
        <v/>
      </c>
    </row>
    <row r="374" spans="1:1" x14ac:dyDescent="0.3">
      <c r="A374" s="59" t="str">
        <f t="shared" si="19"/>
        <v/>
      </c>
    </row>
    <row r="375" spans="1:1" x14ac:dyDescent="0.3">
      <c r="A375" s="59" t="str">
        <f t="shared" si="19"/>
        <v/>
      </c>
    </row>
    <row r="376" spans="1:1" x14ac:dyDescent="0.3">
      <c r="A376" s="59" t="str">
        <f t="shared" si="19"/>
        <v/>
      </c>
    </row>
    <row r="377" spans="1:1" x14ac:dyDescent="0.3">
      <c r="A377" s="59" t="str">
        <f t="shared" si="19"/>
        <v/>
      </c>
    </row>
    <row r="378" spans="1:1" x14ac:dyDescent="0.3">
      <c r="A378" s="59" t="str">
        <f t="shared" si="19"/>
        <v/>
      </c>
    </row>
    <row r="379" spans="1:1" x14ac:dyDescent="0.3">
      <c r="A379" s="59" t="str">
        <f t="shared" si="19"/>
        <v/>
      </c>
    </row>
    <row r="380" spans="1:1" x14ac:dyDescent="0.3">
      <c r="A380" s="59" t="str">
        <f t="shared" si="19"/>
        <v/>
      </c>
    </row>
    <row r="381" spans="1:1" x14ac:dyDescent="0.3">
      <c r="A381" s="59" t="str">
        <f t="shared" si="19"/>
        <v/>
      </c>
    </row>
    <row r="382" spans="1:1" x14ac:dyDescent="0.3">
      <c r="A382" s="59" t="str">
        <f t="shared" si="19"/>
        <v/>
      </c>
    </row>
    <row r="383" spans="1:1" x14ac:dyDescent="0.3">
      <c r="A383" s="59" t="str">
        <f t="shared" si="19"/>
        <v/>
      </c>
    </row>
    <row r="384" spans="1:1" x14ac:dyDescent="0.3">
      <c r="A384" s="59" t="str">
        <f t="shared" si="19"/>
        <v/>
      </c>
    </row>
    <row r="385" spans="1:1" x14ac:dyDescent="0.3">
      <c r="A385" s="59" t="str">
        <f t="shared" si="19"/>
        <v/>
      </c>
    </row>
    <row r="386" spans="1:1" x14ac:dyDescent="0.3">
      <c r="A386" s="59" t="str">
        <f t="shared" si="19"/>
        <v/>
      </c>
    </row>
    <row r="387" spans="1:1" x14ac:dyDescent="0.3">
      <c r="A387" s="59" t="str">
        <f t="shared" si="19"/>
        <v/>
      </c>
    </row>
    <row r="388" spans="1:1" x14ac:dyDescent="0.3">
      <c r="A388" s="59" t="str">
        <f t="shared" si="19"/>
        <v/>
      </c>
    </row>
    <row r="389" spans="1:1" x14ac:dyDescent="0.3">
      <c r="A389" s="59" t="str">
        <f t="shared" si="19"/>
        <v/>
      </c>
    </row>
    <row r="390" spans="1:1" x14ac:dyDescent="0.3">
      <c r="A390" s="59" t="str">
        <f t="shared" si="19"/>
        <v/>
      </c>
    </row>
    <row r="391" spans="1:1" x14ac:dyDescent="0.3">
      <c r="A391" s="59" t="str">
        <f t="shared" si="19"/>
        <v/>
      </c>
    </row>
    <row r="392" spans="1:1" x14ac:dyDescent="0.3">
      <c r="A392" s="59" t="str">
        <f t="shared" ref="A392:A431" si="20">CONCATENATE(B392,C392,D392)</f>
        <v/>
      </c>
    </row>
    <row r="393" spans="1:1" x14ac:dyDescent="0.3">
      <c r="A393" s="59" t="str">
        <f t="shared" si="20"/>
        <v/>
      </c>
    </row>
    <row r="394" spans="1:1" x14ac:dyDescent="0.3">
      <c r="A394" s="59" t="str">
        <f t="shared" si="20"/>
        <v/>
      </c>
    </row>
    <row r="395" spans="1:1" x14ac:dyDescent="0.3">
      <c r="A395" s="59" t="str">
        <f t="shared" si="20"/>
        <v/>
      </c>
    </row>
    <row r="396" spans="1:1" x14ac:dyDescent="0.3">
      <c r="A396" s="59" t="str">
        <f t="shared" si="20"/>
        <v/>
      </c>
    </row>
    <row r="397" spans="1:1" x14ac:dyDescent="0.3">
      <c r="A397" s="59" t="str">
        <f t="shared" si="20"/>
        <v/>
      </c>
    </row>
    <row r="398" spans="1:1" x14ac:dyDescent="0.3">
      <c r="A398" s="59" t="str">
        <f t="shared" si="20"/>
        <v/>
      </c>
    </row>
    <row r="399" spans="1:1" x14ac:dyDescent="0.3">
      <c r="A399" s="59" t="str">
        <f t="shared" si="20"/>
        <v/>
      </c>
    </row>
    <row r="400" spans="1:1" x14ac:dyDescent="0.3">
      <c r="A400" s="59" t="str">
        <f t="shared" si="20"/>
        <v/>
      </c>
    </row>
    <row r="401" spans="1:1" x14ac:dyDescent="0.3">
      <c r="A401" s="59" t="str">
        <f t="shared" si="20"/>
        <v/>
      </c>
    </row>
    <row r="402" spans="1:1" x14ac:dyDescent="0.3">
      <c r="A402" s="59" t="str">
        <f t="shared" si="20"/>
        <v/>
      </c>
    </row>
    <row r="403" spans="1:1" x14ac:dyDescent="0.3">
      <c r="A403" s="59" t="str">
        <f t="shared" si="20"/>
        <v/>
      </c>
    </row>
    <row r="404" spans="1:1" x14ac:dyDescent="0.3">
      <c r="A404" s="59" t="str">
        <f t="shared" si="20"/>
        <v/>
      </c>
    </row>
    <row r="405" spans="1:1" x14ac:dyDescent="0.3">
      <c r="A405" s="59" t="str">
        <f t="shared" si="20"/>
        <v/>
      </c>
    </row>
    <row r="406" spans="1:1" x14ac:dyDescent="0.3">
      <c r="A406" s="59" t="str">
        <f t="shared" si="20"/>
        <v/>
      </c>
    </row>
    <row r="407" spans="1:1" x14ac:dyDescent="0.3">
      <c r="A407" s="59" t="str">
        <f t="shared" si="20"/>
        <v/>
      </c>
    </row>
    <row r="408" spans="1:1" x14ac:dyDescent="0.3">
      <c r="A408" s="59" t="str">
        <f t="shared" si="20"/>
        <v/>
      </c>
    </row>
    <row r="409" spans="1:1" x14ac:dyDescent="0.3">
      <c r="A409" s="59" t="str">
        <f t="shared" si="20"/>
        <v/>
      </c>
    </row>
    <row r="410" spans="1:1" x14ac:dyDescent="0.3">
      <c r="A410" s="59" t="str">
        <f t="shared" si="20"/>
        <v/>
      </c>
    </row>
    <row r="411" spans="1:1" x14ac:dyDescent="0.3">
      <c r="A411" s="59" t="str">
        <f t="shared" si="20"/>
        <v/>
      </c>
    </row>
    <row r="412" spans="1:1" x14ac:dyDescent="0.3">
      <c r="A412" s="59" t="str">
        <f t="shared" si="20"/>
        <v/>
      </c>
    </row>
    <row r="413" spans="1:1" x14ac:dyDescent="0.3">
      <c r="A413" s="59" t="str">
        <f t="shared" si="20"/>
        <v/>
      </c>
    </row>
    <row r="414" spans="1:1" x14ac:dyDescent="0.3">
      <c r="A414" s="59" t="str">
        <f t="shared" si="20"/>
        <v/>
      </c>
    </row>
    <row r="415" spans="1:1" x14ac:dyDescent="0.3">
      <c r="A415" s="59" t="str">
        <f t="shared" si="20"/>
        <v/>
      </c>
    </row>
    <row r="416" spans="1:1" x14ac:dyDescent="0.3">
      <c r="A416" s="59" t="str">
        <f t="shared" si="20"/>
        <v/>
      </c>
    </row>
    <row r="417" spans="1:1" x14ac:dyDescent="0.3">
      <c r="A417" s="59" t="str">
        <f t="shared" si="20"/>
        <v/>
      </c>
    </row>
    <row r="418" spans="1:1" x14ac:dyDescent="0.3">
      <c r="A418" s="59" t="str">
        <f t="shared" si="20"/>
        <v/>
      </c>
    </row>
    <row r="419" spans="1:1" x14ac:dyDescent="0.3">
      <c r="A419" s="59" t="str">
        <f t="shared" si="20"/>
        <v/>
      </c>
    </row>
    <row r="420" spans="1:1" x14ac:dyDescent="0.3">
      <c r="A420" s="59" t="str">
        <f t="shared" si="20"/>
        <v/>
      </c>
    </row>
    <row r="421" spans="1:1" x14ac:dyDescent="0.3">
      <c r="A421" s="59" t="str">
        <f t="shared" si="20"/>
        <v/>
      </c>
    </row>
    <row r="422" spans="1:1" x14ac:dyDescent="0.3">
      <c r="A422" s="59" t="str">
        <f t="shared" si="20"/>
        <v/>
      </c>
    </row>
    <row r="423" spans="1:1" x14ac:dyDescent="0.3">
      <c r="A423" s="59" t="str">
        <f t="shared" si="20"/>
        <v/>
      </c>
    </row>
    <row r="424" spans="1:1" x14ac:dyDescent="0.3">
      <c r="A424" s="59" t="str">
        <f t="shared" si="20"/>
        <v/>
      </c>
    </row>
    <row r="425" spans="1:1" x14ac:dyDescent="0.3">
      <c r="A425" s="59" t="str">
        <f t="shared" si="20"/>
        <v/>
      </c>
    </row>
    <row r="426" spans="1:1" x14ac:dyDescent="0.3">
      <c r="A426" s="59" t="str">
        <f t="shared" si="20"/>
        <v/>
      </c>
    </row>
    <row r="427" spans="1:1" x14ac:dyDescent="0.3">
      <c r="A427" s="59" t="str">
        <f t="shared" si="20"/>
        <v/>
      </c>
    </row>
    <row r="428" spans="1:1" x14ac:dyDescent="0.3">
      <c r="A428" s="59" t="str">
        <f t="shared" si="20"/>
        <v/>
      </c>
    </row>
    <row r="429" spans="1:1" x14ac:dyDescent="0.3">
      <c r="A429" s="59" t="str">
        <f t="shared" si="20"/>
        <v/>
      </c>
    </row>
    <row r="430" spans="1:1" x14ac:dyDescent="0.3">
      <c r="A430" s="59" t="str">
        <f t="shared" si="20"/>
        <v/>
      </c>
    </row>
    <row r="431" spans="1:1" x14ac:dyDescent="0.3">
      <c r="A431" s="59" t="str">
        <f t="shared" si="20"/>
        <v/>
      </c>
    </row>
  </sheetData>
  <mergeCells count="18">
    <mergeCell ref="A3:A5"/>
    <mergeCell ref="B3:B5"/>
    <mergeCell ref="C3:C5"/>
    <mergeCell ref="D3:D5"/>
    <mergeCell ref="E3:E4"/>
    <mergeCell ref="E5:F5"/>
    <mergeCell ref="I4:I5"/>
    <mergeCell ref="J4:P4"/>
    <mergeCell ref="B1:C1"/>
    <mergeCell ref="E1:O1"/>
    <mergeCell ref="Q1:R1"/>
    <mergeCell ref="B2:R2"/>
    <mergeCell ref="F3:F4"/>
    <mergeCell ref="G3:P3"/>
    <mergeCell ref="Q3:Q5"/>
    <mergeCell ref="R3:R5"/>
    <mergeCell ref="G4:G5"/>
    <mergeCell ref="H4:H5"/>
  </mergeCells>
  <phoneticPr fontId="2" type="noConversion"/>
  <conditionalFormatting sqref="C1:C5 C109:C173">
    <cfRule type="duplicateValues" dxfId="7" priority="24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EF3F6C0B0FEE46B14B17547D848031" ma:contentTypeVersion="18" ma:contentTypeDescription="Create a new document." ma:contentTypeScope="" ma:versionID="5edb99f80dcdfc504c35c3c57153a342">
  <xsd:schema xmlns:xsd="http://www.w3.org/2001/XMLSchema" xmlns:xs="http://www.w3.org/2001/XMLSchema" xmlns:p="http://schemas.microsoft.com/office/2006/metadata/properties" xmlns:ns2="cfacabce-c30a-405d-aeb6-cd46caef6ac0" xmlns:ns3="1fa763e0-74b2-4ff1-98c0-f888e0b6c267" targetNamespace="http://schemas.microsoft.com/office/2006/metadata/properties" ma:root="true" ma:fieldsID="bbd941064069c48e8706e8bb96d68675" ns2:_="" ns3:_="">
    <xsd:import namespace="cfacabce-c30a-405d-aeb6-cd46caef6ac0"/>
    <xsd:import namespace="1fa763e0-74b2-4ff1-98c0-f888e0b6c2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cabce-c30a-405d-aeb6-cd46caef6a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de18768-3cbc-47c3-bc99-774b18265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a763e0-74b2-4ff1-98c0-f888e0b6c26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aefac0e-0343-47e2-a1bf-f8863dc8c8e1}" ma:internalName="TaxCatchAll" ma:showField="CatchAllData" ma:web="1fa763e0-74b2-4ff1-98c0-f888e0b6c2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facabce-c30a-405d-aeb6-cd46caef6ac0">
      <Terms xmlns="http://schemas.microsoft.com/office/infopath/2007/PartnerControls"/>
    </lcf76f155ced4ddcb4097134ff3c332f>
    <TaxCatchAll xmlns="1fa763e0-74b2-4ff1-98c0-f888e0b6c26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7DEDBD-242E-49FA-AD7F-E786B032B3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acabce-c30a-405d-aeb6-cd46caef6ac0"/>
    <ds:schemaRef ds:uri="1fa763e0-74b2-4ff1-98c0-f888e0b6c2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EF4CD6-463E-4613-99C9-BE312EBE62B7}">
  <ds:schemaRefs>
    <ds:schemaRef ds:uri="http://schemas.microsoft.com/office/2006/metadata/properties"/>
    <ds:schemaRef ds:uri="http://schemas.microsoft.com/office/infopath/2007/PartnerControls"/>
    <ds:schemaRef ds:uri="cfacabce-c30a-405d-aeb6-cd46caef6ac0"/>
    <ds:schemaRef ds:uri="1fa763e0-74b2-4ff1-98c0-f888e0b6c267"/>
  </ds:schemaRefs>
</ds:datastoreItem>
</file>

<file path=customXml/itemProps3.xml><?xml version="1.0" encoding="utf-8"?>
<ds:datastoreItem xmlns:ds="http://schemas.openxmlformats.org/officeDocument/2006/customXml" ds:itemID="{5C52DE32-38E7-498C-B7C2-F7E19E7947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17 years and over</vt:lpstr>
      <vt:lpstr>13 - 16 years</vt:lpstr>
      <vt:lpstr>12 &amp; under</vt:lpstr>
      <vt:lpstr>RBPS</vt:lpstr>
      <vt:lpstr>HORS</vt:lpstr>
      <vt:lpstr>Marsden</vt:lpstr>
      <vt:lpstr>AVON</vt:lpstr>
      <vt:lpstr>SQ</vt:lpstr>
      <vt:lpstr>SHIELD</vt:lpstr>
      <vt:lpstr>CHAMPS</vt:lpstr>
      <vt:lpstr>FEST</vt:lpstr>
      <vt:lpstr>ARQ1</vt:lpstr>
      <vt:lpstr>sheet 2</vt:lpstr>
      <vt:lpstr>'12 &amp; under'!Print_Area</vt:lpstr>
      <vt:lpstr>'17 years and over'!Print_Area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Amber</dc:creator>
  <cp:keywords/>
  <dc:description/>
  <cp:lastModifiedBy>Vanessa</cp:lastModifiedBy>
  <cp:revision/>
  <cp:lastPrinted>2021-12-15T05:53:28Z</cp:lastPrinted>
  <dcterms:created xsi:type="dcterms:W3CDTF">2021-05-20T02:33:24Z</dcterms:created>
  <dcterms:modified xsi:type="dcterms:W3CDTF">2024-09-04T05:50:07Z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0x01010048EF3F6C0B0FEE46B14B17547D848031</vt:lpwstr>
  </property>
  <property fmtid="{D5CDD505-2E9C-101B-9397-08002B2CF9AE}" pid="3" name="MediaServiceImageTags">
    <vt:lpwstr/>
  </property>
</Properties>
</file>